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990"/>
  </bookViews>
  <sheets>
    <sheet name="政府性基金" sheetId="2" r:id="rId1"/>
    <sheet name="Sheet3" sheetId="3" r:id="rId2"/>
  </sheets>
  <calcPr calcId="144525" concurrentCalc="0"/>
</workbook>
</file>

<file path=xl/sharedStrings.xml><?xml version="1.0" encoding="utf-8"?>
<sst xmlns="http://schemas.openxmlformats.org/spreadsheetml/2006/main" count="22" uniqueCount="22">
  <si>
    <t>附件2：</t>
  </si>
  <si>
    <t>贵阳综合保税区2021年区本级政府性基金支出预算调整表（草案）</t>
  </si>
  <si>
    <t>单位:万元</t>
  </si>
  <si>
    <t>科目编码</t>
  </si>
  <si>
    <t>科目名称</t>
  </si>
  <si>
    <t>2021年年初预算数</t>
  </si>
  <si>
    <t>调整预算数</t>
  </si>
  <si>
    <t>比年初预算增减</t>
  </si>
  <si>
    <t>备注</t>
  </si>
  <si>
    <t>政府性基金预算支出合计</t>
  </si>
  <si>
    <t>城乡社区支出</t>
  </si>
  <si>
    <t xml:space="preserve">  国有土地使用权出让收入安排的支出</t>
  </si>
  <si>
    <r>
      <rPr>
        <b/>
        <sz val="10"/>
        <rFont val="宋体"/>
        <charset val="134"/>
      </rPr>
      <t xml:space="preserve">  </t>
    </r>
    <r>
      <rPr>
        <sz val="10"/>
        <rFont val="宋体"/>
        <charset val="134"/>
      </rPr>
      <t xml:space="preserve">  征地和拆迁补偿支出</t>
    </r>
  </si>
  <si>
    <t xml:space="preserve">    土地开发支出</t>
  </si>
  <si>
    <t xml:space="preserve">    城市建设支出</t>
  </si>
  <si>
    <t xml:space="preserve">  国有土地收益基金安排的支出</t>
  </si>
  <si>
    <t xml:space="preserve">    征地和拆迁补偿支出</t>
  </si>
  <si>
    <t xml:space="preserve">    其他国有土地收益基金支出</t>
  </si>
  <si>
    <t xml:space="preserve">  农业土地开发资金安排的支出</t>
  </si>
  <si>
    <t>其他支出</t>
  </si>
  <si>
    <t xml:space="preserve">  其他政府性基金及对应专项债务收入安排的支出</t>
  </si>
  <si>
    <t xml:space="preserve">    其他地方自行试点项目收益专项债券收入安排的支出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</si>
</sst>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1"/>
      <color theme="1"/>
      <name val="Times New Roman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20" fillId="9" borderId="3" applyNumberFormat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0" borderId="0"/>
    <xf numFmtId="0" fontId="8" fillId="0" borderId="0"/>
  </cellStyleXfs>
  <cellXfs count="14">
    <xf numFmtId="0" fontId="0" fillId="0" borderId="0" xfId="0">
      <alignment vertical="center"/>
    </xf>
    <xf numFmtId="0" fontId="1" fillId="0" borderId="0" xfId="50" applyNumberFormat="1" applyFont="1" applyFill="1" applyAlignment="1" applyProtection="1">
      <alignment horizontal="center" vertical="center" wrapText="1"/>
    </xf>
    <xf numFmtId="0" fontId="2" fillId="0" borderId="0" xfId="50" applyFont="1" applyAlignment="1">
      <alignment vertical="center"/>
    </xf>
    <xf numFmtId="0" fontId="2" fillId="0" borderId="0" xfId="50" applyFont="1" applyAlignment="1">
      <alignment horizontal="right" vertical="center"/>
    </xf>
    <xf numFmtId="0" fontId="3" fillId="0" borderId="1" xfId="50" applyNumberFormat="1" applyFont="1" applyFill="1" applyBorder="1" applyAlignment="1" applyProtection="1">
      <alignment horizontal="center" vertical="center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left" vertical="center"/>
    </xf>
    <xf numFmtId="43" fontId="4" fillId="0" borderId="1" xfId="50" applyNumberFormat="1" applyFont="1" applyFill="1" applyBorder="1" applyAlignment="1" applyProtection="1">
      <alignment horizontal="right" vertical="center"/>
    </xf>
    <xf numFmtId="0" fontId="5" fillId="0" borderId="1" xfId="0" applyFont="1" applyBorder="1">
      <alignment vertical="center"/>
    </xf>
    <xf numFmtId="0" fontId="2" fillId="0" borderId="1" xfId="50" applyNumberFormat="1" applyFont="1" applyFill="1" applyBorder="1" applyAlignment="1" applyProtection="1">
      <alignment horizontal="left" vertical="center"/>
    </xf>
    <xf numFmtId="0" fontId="3" fillId="0" borderId="1" xfId="50" applyNumberFormat="1" applyFont="1" applyFill="1" applyBorder="1" applyAlignment="1" applyProtection="1">
      <alignment vertical="center"/>
    </xf>
    <xf numFmtId="43" fontId="5" fillId="0" borderId="1" xfId="0" applyNumberFormat="1" applyFont="1" applyBorder="1">
      <alignment vertical="center"/>
    </xf>
    <xf numFmtId="0" fontId="2" fillId="0" borderId="1" xfId="50" applyNumberFormat="1" applyFont="1" applyFill="1" applyBorder="1" applyAlignment="1" applyProtection="1">
      <alignment vertical="center"/>
    </xf>
    <xf numFmtId="43" fontId="0" fillId="0" borderId="0" xfId="0" applyNumberForma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topLeftCell="B1" workbookViewId="0">
      <selection activeCell="I21" sqref="I21"/>
    </sheetView>
  </sheetViews>
  <sheetFormatPr defaultColWidth="9" defaultRowHeight="13.5"/>
  <cols>
    <col min="1" max="1" width="9" hidden="1" customWidth="1"/>
    <col min="2" max="2" width="48.75" customWidth="1"/>
    <col min="3" max="3" width="11" customWidth="1"/>
    <col min="4" max="4" width="11.5" customWidth="1"/>
    <col min="5" max="5" width="10.75" customWidth="1"/>
    <col min="6" max="6" width="6.375" customWidth="1"/>
    <col min="10" max="10" width="12.75" customWidth="1"/>
  </cols>
  <sheetData>
    <row r="1" spans="2:2">
      <c r="B1" t="s">
        <v>0</v>
      </c>
    </row>
    <row r="2" ht="53.25" customHeight="1" spans="1:6">
      <c r="A2" s="1" t="s">
        <v>1</v>
      </c>
      <c r="B2" s="1"/>
      <c r="C2" s="1"/>
      <c r="D2" s="1"/>
      <c r="E2" s="1"/>
      <c r="F2" s="1"/>
    </row>
    <row r="3" spans="1:4">
      <c r="A3" s="2"/>
      <c r="B3" s="2"/>
      <c r="D3" s="3" t="s">
        <v>2</v>
      </c>
    </row>
    <row r="4" ht="33.75" customHeight="1" spans="1:6">
      <c r="A4" s="4" t="s">
        <v>3</v>
      </c>
      <c r="B4" s="4" t="s">
        <v>4</v>
      </c>
      <c r="C4" s="5" t="s">
        <v>5</v>
      </c>
      <c r="D4" s="4" t="s">
        <v>6</v>
      </c>
      <c r="E4" s="5" t="s">
        <v>7</v>
      </c>
      <c r="F4" s="4" t="s">
        <v>8</v>
      </c>
    </row>
    <row r="5" ht="20.1" customHeight="1" spans="1:10">
      <c r="A5" s="6"/>
      <c r="B5" s="4" t="s">
        <v>9</v>
      </c>
      <c r="C5" s="7">
        <f>C6+C15</f>
        <v>19371</v>
      </c>
      <c r="D5" s="7">
        <f>D6+D15</f>
        <v>76894.78</v>
      </c>
      <c r="E5" s="7">
        <f>E6+E15</f>
        <v>57523.78</v>
      </c>
      <c r="F5" s="8"/>
      <c r="J5" s="13"/>
    </row>
    <row r="6" ht="20.1" customHeight="1" spans="1:6">
      <c r="A6" s="9">
        <v>212</v>
      </c>
      <c r="B6" s="10" t="s">
        <v>10</v>
      </c>
      <c r="C6" s="11">
        <f>C7+C11+C14</f>
        <v>19371</v>
      </c>
      <c r="D6" s="11">
        <f>D7+D11+D14</f>
        <v>67894.78</v>
      </c>
      <c r="E6" s="11">
        <f>D6-C6</f>
        <v>48523.78</v>
      </c>
      <c r="F6" s="8"/>
    </row>
    <row r="7" ht="20.1" customHeight="1" spans="1:6">
      <c r="A7" s="9">
        <v>21208</v>
      </c>
      <c r="B7" s="10" t="s">
        <v>11</v>
      </c>
      <c r="C7" s="11">
        <f>SUM(C8:C10)</f>
        <v>17847.4</v>
      </c>
      <c r="D7" s="11">
        <f>SUM(D8:D10)</f>
        <v>65237.18</v>
      </c>
      <c r="E7" s="11">
        <f>D7-C7</f>
        <v>47389.78</v>
      </c>
      <c r="F7" s="8"/>
    </row>
    <row r="8" ht="20.1" customHeight="1" spans="1:6">
      <c r="A8" s="9"/>
      <c r="B8" s="10" t="s">
        <v>12</v>
      </c>
      <c r="C8" s="11">
        <v>0</v>
      </c>
      <c r="D8" s="11">
        <v>6269.65</v>
      </c>
      <c r="E8" s="11">
        <f>D8-C8</f>
        <v>6269.65</v>
      </c>
      <c r="F8" s="8"/>
    </row>
    <row r="9" ht="20.1" customHeight="1" spans="1:6">
      <c r="A9" s="9"/>
      <c r="B9" s="12" t="s">
        <v>13</v>
      </c>
      <c r="C9" s="11"/>
      <c r="D9" s="11">
        <v>1977.25</v>
      </c>
      <c r="E9" s="11">
        <f>C9+D9</f>
        <v>1977.25</v>
      </c>
      <c r="F9" s="8"/>
    </row>
    <row r="10" ht="20.1" customHeight="1" spans="1:6">
      <c r="A10" s="9">
        <v>2120803</v>
      </c>
      <c r="B10" s="12" t="s">
        <v>14</v>
      </c>
      <c r="C10" s="11">
        <v>17847.4</v>
      </c>
      <c r="D10" s="11">
        <f>58967.53-1977.25</f>
        <v>56990.28</v>
      </c>
      <c r="E10" s="11">
        <f t="shared" ref="E10:E17" si="0">D10-C10</f>
        <v>39142.88</v>
      </c>
      <c r="F10" s="8"/>
    </row>
    <row r="11" ht="20.1" customHeight="1" spans="1:6">
      <c r="A11" s="9">
        <v>21210</v>
      </c>
      <c r="B11" s="10" t="s">
        <v>15</v>
      </c>
      <c r="C11" s="11">
        <f>SUM(C12:C14)</f>
        <v>1523.6</v>
      </c>
      <c r="D11" s="11">
        <f>SUM(D12:D14)</f>
        <v>2657.6</v>
      </c>
      <c r="E11" s="11">
        <f t="shared" si="0"/>
        <v>1134</v>
      </c>
      <c r="F11" s="8"/>
    </row>
    <row r="12" ht="20.1" customHeight="1" spans="1:6">
      <c r="A12" s="9">
        <v>2121001</v>
      </c>
      <c r="B12" s="12" t="s">
        <v>16</v>
      </c>
      <c r="C12" s="11">
        <v>1523.6</v>
      </c>
      <c r="D12" s="11">
        <v>1523.6</v>
      </c>
      <c r="E12" s="11">
        <f t="shared" si="0"/>
        <v>0</v>
      </c>
      <c r="F12" s="8"/>
    </row>
    <row r="13" ht="20.1" customHeight="1" spans="1:6">
      <c r="A13" s="9">
        <v>2121099</v>
      </c>
      <c r="B13" s="12" t="s">
        <v>17</v>
      </c>
      <c r="C13" s="11"/>
      <c r="D13" s="11">
        <v>1134</v>
      </c>
      <c r="E13" s="11">
        <f t="shared" si="0"/>
        <v>1134</v>
      </c>
      <c r="F13" s="8"/>
    </row>
    <row r="14" ht="20.1" customHeight="1" spans="1:6">
      <c r="A14" s="9">
        <v>21211</v>
      </c>
      <c r="B14" s="10" t="s">
        <v>18</v>
      </c>
      <c r="C14" s="11">
        <v>0</v>
      </c>
      <c r="D14" s="11">
        <v>0</v>
      </c>
      <c r="E14" s="11">
        <f t="shared" si="0"/>
        <v>0</v>
      </c>
      <c r="F14" s="8"/>
    </row>
    <row r="15" ht="20.1" customHeight="1" spans="1:6">
      <c r="A15" s="9">
        <v>229</v>
      </c>
      <c r="B15" s="10" t="s">
        <v>19</v>
      </c>
      <c r="C15" s="11">
        <f>C16</f>
        <v>0</v>
      </c>
      <c r="D15" s="11">
        <f>D16</f>
        <v>9000</v>
      </c>
      <c r="E15" s="11">
        <f t="shared" si="0"/>
        <v>9000</v>
      </c>
      <c r="F15" s="8"/>
    </row>
    <row r="16" ht="20.1" customHeight="1" spans="1:6">
      <c r="A16" s="9">
        <v>22904</v>
      </c>
      <c r="B16" s="10" t="s">
        <v>20</v>
      </c>
      <c r="C16" s="11"/>
      <c r="D16" s="11">
        <f>SUM(D17:D17)</f>
        <v>9000</v>
      </c>
      <c r="E16" s="11">
        <f t="shared" si="0"/>
        <v>9000</v>
      </c>
      <c r="F16" s="8"/>
    </row>
    <row r="17" ht="20.1" customHeight="1" spans="1:6">
      <c r="A17" s="9">
        <v>2290402</v>
      </c>
      <c r="B17" s="12" t="s">
        <v>21</v>
      </c>
      <c r="C17" s="11"/>
      <c r="D17" s="11">
        <v>9000</v>
      </c>
      <c r="E17" s="11">
        <f t="shared" si="0"/>
        <v>9000</v>
      </c>
      <c r="F17" s="8"/>
    </row>
  </sheetData>
  <mergeCells count="1">
    <mergeCell ref="A2:F2"/>
  </mergeCells>
  <pageMargins left="0.708333333333333" right="0.708333333333333" top="0.747916666666667" bottom="0.747916666666667" header="0.314583333333333" footer="0.314583333333333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政府性基金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</dc:creator>
  <cp:lastModifiedBy>c</cp:lastModifiedBy>
  <dcterms:created xsi:type="dcterms:W3CDTF">2021-10-19T08:09:00Z</dcterms:created>
  <cp:lastPrinted>2021-10-21T06:51:00Z</cp:lastPrinted>
  <dcterms:modified xsi:type="dcterms:W3CDTF">2022-02-21T08:12:20Z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2052-11.1.0.11405</vt:lpwstr>
  </property>
  <property fmtid="{D5CDD505-2E9C-101B-9397-08002B2CF9AE}" pid="3" name="ICV">
    <vt:lpwstr>A259D1D13B404DF295EFF78897283E20</vt:lpwstr>
  </property>
</Properties>
</file>