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xrwnk\Desktop\公开\部门\"/>
    </mc:Choice>
  </mc:AlternateContent>
  <xr:revisionPtr revIDLastSave="0" documentId="13_ncr:1_{0448311F-5CAF-4F4D-8A45-E970B9BEC922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封页" sheetId="1" r:id="rId1"/>
    <sheet name="目录" sheetId="2" r:id="rId2"/>
    <sheet name="01" sheetId="3" r:id="rId3"/>
    <sheet name="02" sheetId="4" r:id="rId4"/>
    <sheet name="03" sheetId="5" r:id="rId5"/>
    <sheet name="04" sheetId="6" r:id="rId6"/>
    <sheet name="05" sheetId="7" r:id="rId7"/>
    <sheet name="06" sheetId="8" r:id="rId8"/>
    <sheet name="07" sheetId="9" r:id="rId9"/>
    <sheet name="08" sheetId="10" r:id="rId10"/>
    <sheet name="09" sheetId="11" r:id="rId11"/>
    <sheet name="10" sheetId="12" r:id="rId12"/>
    <sheet name="11" sheetId="13" r:id="rId13"/>
    <sheet name="12" sheetId="14" r:id="rId14"/>
    <sheet name="13" sheetId="15" r:id="rId15"/>
    <sheet name="14（项目一）" sheetId="16" r:id="rId16"/>
    <sheet name="15（项目二）" sheetId="17" r:id="rId17"/>
    <sheet name="16（项目三）" sheetId="18" r:id="rId18"/>
    <sheet name="17（项目四）" sheetId="19" r:id="rId19"/>
    <sheet name="18（项目五）" sheetId="20" r:id="rId20"/>
    <sheet name="19（项目六）" sheetId="21" r:id="rId21"/>
    <sheet name="20（项目七）" sheetId="22" r:id="rId22"/>
  </sheets>
  <definedNames>
    <definedName name="_xlnm._FilterDatabase" localSheetId="7" hidden="1">'06'!$A$5:$F$462</definedName>
  </definedNames>
  <calcPr calcId="181029"/>
</workbook>
</file>

<file path=xl/calcChain.xml><?xml version="1.0" encoding="utf-8"?>
<calcChain xmlns="http://schemas.openxmlformats.org/spreadsheetml/2006/main">
  <c r="I360" i="7" l="1"/>
  <c r="G360" i="7"/>
  <c r="C360" i="7"/>
  <c r="I162" i="7"/>
  <c r="G162" i="7"/>
  <c r="C162" i="7"/>
  <c r="I161" i="7"/>
  <c r="G161" i="7"/>
  <c r="C161" i="7"/>
  <c r="I152" i="7"/>
  <c r="G152" i="7"/>
  <c r="C152" i="7"/>
  <c r="I151" i="7"/>
  <c r="G151" i="7"/>
  <c r="C151" i="7"/>
  <c r="D37" i="6"/>
  <c r="B37" i="6"/>
  <c r="D14" i="6"/>
  <c r="B7" i="6"/>
  <c r="D6" i="6"/>
  <c r="B6" i="6"/>
  <c r="D22" i="5"/>
  <c r="C22" i="5"/>
  <c r="B22" i="5"/>
  <c r="D12" i="5"/>
  <c r="C12" i="5"/>
  <c r="B12" i="5"/>
  <c r="D22" i="4"/>
  <c r="C22" i="4"/>
  <c r="B22" i="4"/>
  <c r="D12" i="4"/>
  <c r="C12" i="4"/>
  <c r="B12" i="4"/>
  <c r="D37" i="3"/>
  <c r="B37" i="3"/>
  <c r="D14" i="3"/>
  <c r="B8" i="3"/>
  <c r="B7" i="3"/>
  <c r="D6" i="3"/>
  <c r="B6" i="3"/>
</calcChain>
</file>

<file path=xl/sharedStrings.xml><?xml version="1.0" encoding="utf-8"?>
<sst xmlns="http://schemas.openxmlformats.org/spreadsheetml/2006/main" count="2774" uniqueCount="620">
  <si>
    <t>附表</t>
  </si>
  <si>
    <t>2025年部门预算公开表</t>
  </si>
  <si>
    <t>2025 年 2 月 17 日</t>
  </si>
  <si>
    <t>目    录</t>
  </si>
  <si>
    <t>1、</t>
  </si>
  <si>
    <t>2025年部门收支预算总表</t>
  </si>
  <si>
    <t>2、</t>
  </si>
  <si>
    <t>2025年部门收入预算总表</t>
  </si>
  <si>
    <t>3、</t>
  </si>
  <si>
    <t>2025年部门支出预算总表</t>
  </si>
  <si>
    <t>4、</t>
  </si>
  <si>
    <t>2025年财政拨款收支预算总表</t>
  </si>
  <si>
    <t>5、</t>
  </si>
  <si>
    <t>2025年一般公共预算支出预算表</t>
  </si>
  <si>
    <t>6、</t>
  </si>
  <si>
    <t>2025年一般公共预算基本支出预算表（按部门预算经济科目）</t>
  </si>
  <si>
    <t>7、</t>
  </si>
  <si>
    <t>2025年一般公共预算基本支出预算表（按政府预算经济科目）</t>
  </si>
  <si>
    <t>8、</t>
  </si>
  <si>
    <t>2025年政府性基金预算支出预算表</t>
  </si>
  <si>
    <t>9、</t>
  </si>
  <si>
    <t>2025年国有资本经营预算支出预算表</t>
  </si>
  <si>
    <t>10、</t>
  </si>
  <si>
    <t>2025年财政拨款“三公”经费支出预算表</t>
  </si>
  <si>
    <t>11、</t>
  </si>
  <si>
    <t>2025年政府采购预算表</t>
  </si>
  <si>
    <t>12、</t>
  </si>
  <si>
    <t>2025年市对下转移支付预算表</t>
  </si>
  <si>
    <t>13、</t>
  </si>
  <si>
    <t>2025年部门整体支出绩效目标批复表</t>
  </si>
  <si>
    <t>14、</t>
  </si>
  <si>
    <t>2025年项目支出绩效目标批复表（项目一）</t>
  </si>
  <si>
    <t>15、</t>
  </si>
  <si>
    <t>2025年项目支出绩效目标批复表（项目二）</t>
  </si>
  <si>
    <t>16、</t>
  </si>
  <si>
    <t>2025年项目支出绩效目标批复表（项目三）</t>
  </si>
  <si>
    <t>17、</t>
  </si>
  <si>
    <t>2025年项目支出绩效目标批复表（项目四）</t>
  </si>
  <si>
    <t>18、</t>
  </si>
  <si>
    <t>2025年项目支出绩效目标批复表（项目五）</t>
  </si>
  <si>
    <t>19、</t>
  </si>
  <si>
    <t>2025年项目支出绩效目标批复表（项目六）</t>
  </si>
  <si>
    <t>20、</t>
  </si>
  <si>
    <t>2025年项目支出绩效目标批复表（项目七）</t>
  </si>
  <si>
    <t>表1</t>
  </si>
  <si>
    <t>单位：万元</t>
  </si>
  <si>
    <t>收入</t>
  </si>
  <si>
    <t>支出</t>
  </si>
  <si>
    <t>项  目</t>
  </si>
  <si>
    <t>预算数（万元）</t>
  </si>
  <si>
    <t>一、本年收入</t>
  </si>
  <si>
    <t>一、本年支出</t>
  </si>
  <si>
    <t>（一）财政拨款收入</t>
  </si>
  <si>
    <t>（一）一般公共服务支出</t>
  </si>
  <si>
    <t xml:space="preserve">      1、一般公共预算财政拨款收入</t>
  </si>
  <si>
    <t>（二）外交支出</t>
  </si>
  <si>
    <t xml:space="preserve">      2、政府性基金预算财政拨款收入</t>
  </si>
  <si>
    <t>（三）国防支出</t>
  </si>
  <si>
    <t xml:space="preserve">      3、国有资本经营预算财政拨款收入  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</si>
  <si>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</si>
  <si>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</si>
  <si>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</si>
  <si>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</si>
  <si>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</si>
  <si>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 xml:space="preserve">      1、事业收入</t>
  </si>
  <si>
    <t>（七）文化旅游体育与传媒支出</t>
  </si>
  <si>
    <t xml:space="preserve">      2、事业单位经营收入</t>
  </si>
  <si>
    <t>（八）社会保障和就业支出</t>
  </si>
  <si>
    <t xml:space="preserve">      3、上级补助收入</t>
  </si>
  <si>
    <t>（九）卫生健康支出</t>
  </si>
  <si>
    <t xml:space="preserve">      4、附属单位上缴收入</t>
  </si>
  <si>
    <t>（十）节能环保支出</t>
  </si>
  <si>
    <t xml:space="preserve">      5、其他收入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</si>
  <si>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</si>
  <si>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</si>
  <si>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</si>
  <si>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</si>
  <si>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</si>
  <si>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</si>
  <si>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</si>
  <si>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</si>
  <si>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</si>
  <si>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</si>
  <si>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</si>
  <si>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</si>
  <si>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</si>
  <si>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</si>
  <si>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</si>
  <si>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</si>
  <si>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</si>
  <si>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</si>
  <si>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二、上年结转结余</t>
  </si>
  <si>
    <t>二、年终结转结余</t>
  </si>
  <si>
    <t>收入总计</t>
  </si>
  <si>
    <t>支出总计</t>
  </si>
  <si>
    <t>表2</t>
  </si>
  <si>
    <t>部门（单位）名称</t>
  </si>
  <si>
    <t>本年收入</t>
  </si>
  <si>
    <t>上年结转结余</t>
  </si>
  <si>
    <t>合计</t>
  </si>
  <si>
    <t>财政拨款收入</t>
  </si>
  <si>
    <t>财政专户管理资金收入</t>
  </si>
  <si>
    <t>单位资金收入</t>
  </si>
  <si>
    <t>贵阳市民政局虚拟单位</t>
  </si>
  <si>
    <t>贵阳市民政局</t>
  </si>
  <si>
    <t>贵阳市救助管理站</t>
  </si>
  <si>
    <t>贵阳市社会救助服务中心</t>
  </si>
  <si>
    <t>贵阳市民政信息中心</t>
  </si>
  <si>
    <t>贵阳市区划地名服务中心</t>
  </si>
  <si>
    <t>贵阳市养老服务中心</t>
  </si>
  <si>
    <t>贵阳市社会福利院</t>
  </si>
  <si>
    <t>贵阳市第二社会福利院</t>
  </si>
  <si>
    <t>贵阳市慈善事业促进发展中心</t>
  </si>
  <si>
    <t>贵阳市精神病医院</t>
  </si>
  <si>
    <t>贵阳市康复医院</t>
  </si>
  <si>
    <t>贵阳市殡葬管理所</t>
  </si>
  <si>
    <t>贵阳市儿童福利院</t>
  </si>
  <si>
    <t>贵阳市殡仪服务中心</t>
  </si>
  <si>
    <t>贵阳市婚姻收养登记服务中心</t>
  </si>
  <si>
    <t>表3</t>
  </si>
  <si>
    <t>本年支出</t>
  </si>
  <si>
    <t>年终结转结余</t>
  </si>
  <si>
    <t>财政拨款支出</t>
  </si>
  <si>
    <t>财政专户管理资金支出</t>
  </si>
  <si>
    <t>单位资金支出</t>
  </si>
  <si>
    <t>财政拨款结转结余</t>
  </si>
  <si>
    <t>财政专户管理资金结转结余</t>
  </si>
  <si>
    <t>单位资金结转结余</t>
  </si>
  <si>
    <t>表4</t>
  </si>
  <si>
    <t>项目</t>
  </si>
  <si>
    <t>预算数</t>
  </si>
  <si>
    <t>（一）一般公共预算拨款收入</t>
  </si>
  <si>
    <t>一.一般公共服务支出</t>
  </si>
  <si>
    <t>（二）政府性基金预算拨款收入</t>
  </si>
  <si>
    <t>二.外交支出</t>
  </si>
  <si>
    <t>（三）国有资本经营预算拨款收入</t>
  </si>
  <si>
    <t>三.国防支出</t>
  </si>
  <si>
    <t>四.公共安全支出</t>
  </si>
  <si>
    <t>五.教育支出</t>
  </si>
  <si>
    <t>六.科学技术支出</t>
  </si>
  <si>
    <t>七.文化旅游体育与传媒支出</t>
  </si>
  <si>
    <t>八.社会保障和就业支出</t>
  </si>
  <si>
    <t>九.卫生健康支出</t>
  </si>
  <si>
    <t>十.节能环保支出</t>
  </si>
  <si>
    <t>十一.城乡社区支出</t>
  </si>
  <si>
    <t>十二.农林水支出</t>
  </si>
  <si>
    <t>十三.交通运输支出</t>
  </si>
  <si>
    <t>十四.资源勘探工业信息等支出</t>
  </si>
  <si>
    <t>十五.商业服务业等支出</t>
  </si>
  <si>
    <t>十六.金融支出</t>
  </si>
  <si>
    <t>十七.援助其他地区支出</t>
  </si>
  <si>
    <t>十八.自然资源海洋气象等支出</t>
  </si>
  <si>
    <t>十九.住房保障支出</t>
  </si>
  <si>
    <t>二十.粮油物资储备支出</t>
  </si>
  <si>
    <t>二十一.国有资本经营预算支出</t>
  </si>
  <si>
    <t>二十二.灾害防治及应急管理支出</t>
  </si>
  <si>
    <t>二十三.预备费</t>
  </si>
  <si>
    <t>二十四.其他支出</t>
  </si>
  <si>
    <t>二十五.转移性支出</t>
  </si>
  <si>
    <t>二十六.债务还本支出</t>
  </si>
  <si>
    <t>二十七.债务付息支出</t>
  </si>
  <si>
    <t>二十八.债务发行费用支出</t>
  </si>
  <si>
    <t>表5</t>
  </si>
  <si>
    <t>科目编码</t>
  </si>
  <si>
    <t>单位（科目）名称</t>
  </si>
  <si>
    <t>总计</t>
  </si>
  <si>
    <t>基本支出</t>
  </si>
  <si>
    <t>项目支出</t>
  </si>
  <si>
    <t>小计</t>
  </si>
  <si>
    <t>人员经费</t>
  </si>
  <si>
    <t>公用经费</t>
  </si>
  <si>
    <t>本级资金项目支出</t>
  </si>
  <si>
    <t>上级资金项目支出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</si>
  <si>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</si>
  <si>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</si>
  <si>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</si>
  <si>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</si>
  <si>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</si>
  <si>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</si>
  <si>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20810</t>
  </si>
  <si>
    <t>社会福利</t>
  </si>
  <si>
    <t>2081002</t>
  </si>
  <si>
    <t>老年福利</t>
  </si>
  <si>
    <t>2081006</t>
  </si>
  <si>
    <t>养老服务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</si>
  <si>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</si>
  <si>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</si>
  <si>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</si>
  <si>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</si>
  <si>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</si>
  <si>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</si>
  <si>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</si>
  <si>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</si>
  <si>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</si>
  <si>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</si>
  <si>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</si>
  <si>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</si>
  <si>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</si>
  <si>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</si>
  <si>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</si>
  <si>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</si>
  <si>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20825</t>
  </si>
  <si>
    <t>其他生活救助</t>
  </si>
  <si>
    <t>2082501</t>
  </si>
  <si>
    <t>其他城市生活救助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</si>
  <si>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</si>
  <si>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</si>
  <si>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</si>
  <si>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</si>
  <si>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</si>
  <si>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</si>
  <si>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2080201</t>
  </si>
  <si>
    <t>行政运行</t>
  </si>
  <si>
    <t>2080207</t>
  </si>
  <si>
    <t>行政区划和地名管理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</si>
  <si>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</si>
  <si>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</si>
  <si>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</si>
  <si>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</si>
  <si>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</si>
  <si>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</si>
  <si>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</si>
  <si>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</si>
  <si>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</si>
  <si>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</si>
  <si>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2080899</t>
  </si>
  <si>
    <t>其他优抚支出</t>
  </si>
  <si>
    <t>2081004</t>
  </si>
  <si>
    <t>殡葬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</si>
  <si>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</si>
  <si>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</si>
  <si>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</si>
  <si>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</si>
  <si>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</si>
  <si>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</si>
  <si>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</si>
  <si>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</si>
  <si>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</si>
  <si>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</si>
  <si>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</si>
  <si>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</si>
  <si>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</si>
  <si>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</si>
  <si>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</si>
  <si>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</si>
  <si>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</si>
  <si>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2080802</t>
  </si>
  <si>
    <t>伤残抚恤</t>
  </si>
  <si>
    <t>2082002</t>
  </si>
  <si>
    <t>流浪乞讨人员救助支出</t>
  </si>
  <si>
    <t>2080502</t>
  </si>
  <si>
    <t>事业单位离退休</t>
  </si>
  <si>
    <t>2081005</t>
  </si>
  <si>
    <t>社会福利事业单位</t>
  </si>
  <si>
    <t>2101102</t>
  </si>
  <si>
    <t>事业单位医疗</t>
  </si>
  <si>
    <t>2080209</t>
  </si>
  <si>
    <t>老龄事务</t>
  </si>
  <si>
    <t>205</t>
  </si>
  <si>
    <t>教育支出</t>
  </si>
  <si>
    <t>20502</t>
  </si>
  <si>
    <t>普通教育</t>
  </si>
  <si>
    <t>2050299</t>
  </si>
  <si>
    <t>其他普通教育支出</t>
  </si>
  <si>
    <t>2081001</t>
  </si>
  <si>
    <t>儿童福利</t>
  </si>
  <si>
    <t>表6</t>
  </si>
  <si>
    <t>类</t>
  </si>
  <si>
    <t>款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</si>
  <si>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</si>
  <si>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</si>
  <si>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</si>
  <si>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</si>
  <si>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</si>
  <si>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</si>
  <si>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</si>
  <si>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</si>
  <si>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</si>
  <si>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</si>
  <si>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</si>
  <si>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</si>
  <si>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</si>
  <si>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</si>
  <si>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</si>
  <si>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</si>
  <si>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</si>
  <si>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</si>
  <si>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</si>
  <si>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</si>
  <si>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</si>
  <si>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</si>
  <si>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</si>
  <si>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</si>
  <si>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</si>
  <si>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</si>
  <si>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</si>
  <si>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</si>
  <si>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</si>
  <si>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</si>
  <si>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</si>
  <si>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30213</t>
  </si>
  <si>
    <t>维修(护)费</t>
  </si>
  <si>
    <t>30214</t>
  </si>
  <si>
    <t>租赁费</t>
  </si>
  <si>
    <t>30217</t>
  </si>
  <si>
    <t>公务接待费</t>
  </si>
  <si>
    <t>30226</t>
  </si>
  <si>
    <t>劳务费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</si>
  <si>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</si>
  <si>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</si>
  <si>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</si>
  <si>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</si>
  <si>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</si>
  <si>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</si>
  <si>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</si>
  <si>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</si>
  <si>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30205</t>
  </si>
  <si>
    <t>水费</t>
  </si>
  <si>
    <t>30206</t>
  </si>
  <si>
    <t>电费</t>
  </si>
  <si>
    <t>30209</t>
  </si>
  <si>
    <t>物业管理费</t>
  </si>
  <si>
    <t>30227</t>
  </si>
  <si>
    <t>委托业务费</t>
  </si>
  <si>
    <t>310</t>
  </si>
  <si>
    <t>资本性支出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</si>
  <si>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</si>
  <si>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</si>
  <si>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</si>
  <si>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</si>
  <si>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</si>
  <si>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</si>
  <si>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</si>
  <si>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</si>
  <si>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303</t>
  </si>
  <si>
    <t>对个人和家庭的补助</t>
  </si>
  <si>
    <t>30302</t>
  </si>
  <si>
    <t>退休费</t>
  </si>
  <si>
    <t>30305</t>
  </si>
  <si>
    <t>生活补助</t>
  </si>
  <si>
    <t>30306</t>
  </si>
  <si>
    <t>救济费</t>
  </si>
  <si>
    <t>30309</t>
  </si>
  <si>
    <t>奖励金</t>
  </si>
  <si>
    <t>30301</t>
  </si>
  <si>
    <t>离休费</t>
  </si>
  <si>
    <t>30304</t>
  </si>
  <si>
    <t>抚恤金</t>
  </si>
  <si>
    <t>30107</t>
  </si>
  <si>
    <t>绩效工资</t>
  </si>
  <si>
    <t>30229</t>
  </si>
  <si>
    <t>福利费</t>
  </si>
  <si>
    <t>30240</t>
  </si>
  <si>
    <t>税金及附加费用</t>
  </si>
  <si>
    <t>30399</t>
  </si>
  <si>
    <t>其他对个人和家庭的补助</t>
  </si>
  <si>
    <t>31013</t>
  </si>
  <si>
    <t>公务用车购置</t>
  </si>
  <si>
    <t>30216</t>
  </si>
  <si>
    <t>培训费</t>
  </si>
  <si>
    <t>30218</t>
  </si>
  <si>
    <t>专用材料费</t>
  </si>
  <si>
    <t>31001</t>
  </si>
  <si>
    <t>房屋建筑物购建</t>
  </si>
  <si>
    <t>30199</t>
  </si>
  <si>
    <t>其他工资福利支出</t>
  </si>
  <si>
    <t>30308</t>
  </si>
  <si>
    <t>助学金</t>
  </si>
  <si>
    <t>31099</t>
  </si>
  <si>
    <t>其他资本性支出</t>
  </si>
  <si>
    <t>30106</t>
  </si>
  <si>
    <t>伙食补助费</t>
  </si>
  <si>
    <t>30114</t>
  </si>
  <si>
    <t>医疗费</t>
  </si>
  <si>
    <t>30225</t>
  </si>
  <si>
    <t>专用燃料费</t>
  </si>
  <si>
    <t>307</t>
  </si>
  <si>
    <t>债务利息及费用支出</t>
  </si>
  <si>
    <t>30701</t>
  </si>
  <si>
    <t>国内债务付息</t>
  </si>
  <si>
    <t>表7</t>
  </si>
  <si>
    <t>513</t>
  </si>
  <si>
    <t>转移性支出</t>
  </si>
  <si>
    <t>51301</t>
  </si>
  <si>
    <t>上下级政府间转移性支出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</si>
  <si>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</si>
  <si>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</si>
  <si>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</si>
  <si>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</si>
  <si>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</si>
  <si>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</si>
  <si>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</si>
  <si>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502</t>
  </si>
  <si>
    <t>机关商品和服务支出</t>
  </si>
  <si>
    <t>50201</t>
  </si>
  <si>
    <t>办公经费</t>
  </si>
  <si>
    <t>50209</t>
  </si>
  <si>
    <t>维修（护）费</t>
  </si>
  <si>
    <t>50206</t>
  </si>
  <si>
    <t>50205</t>
  </si>
  <si>
    <t>50208</t>
  </si>
  <si>
    <t>50299</t>
  </si>
  <si>
    <t>503</t>
  </si>
  <si>
    <t>机关资本性支出</t>
  </si>
  <si>
    <t>50306</t>
  </si>
  <si>
    <t>设备购置</t>
  </si>
  <si>
    <t>50307</t>
  </si>
  <si>
    <t>509</t>
  </si>
  <si>
    <t>50905</t>
  </si>
  <si>
    <t>离退休费</t>
  </si>
  <si>
    <t>50901</t>
  </si>
  <si>
    <t>社会福利和救助</t>
  </si>
  <si>
    <t>505</t>
  </si>
  <si>
    <t>对事业单位经常性补助</t>
  </si>
  <si>
    <t>50502</t>
  </si>
  <si>
    <t>50501</t>
  </si>
  <si>
    <t>506</t>
  </si>
  <si>
    <t>对事业单位资本性补助</t>
  </si>
  <si>
    <t>50601</t>
  </si>
  <si>
    <t>50999</t>
  </si>
  <si>
    <t>50199</t>
  </si>
  <si>
    <t>50204</t>
  </si>
  <si>
    <t>专用材料购置费</t>
  </si>
  <si>
    <t>50902</t>
  </si>
  <si>
    <t>511</t>
  </si>
  <si>
    <t>51101</t>
  </si>
  <si>
    <t>表8</t>
  </si>
  <si>
    <t>表9</t>
  </si>
  <si>
    <t xml:space="preserve">单位（科目）名称  </t>
  </si>
  <si>
    <t>表10</t>
  </si>
  <si>
    <t>单位（项目）名称</t>
  </si>
  <si>
    <t>2024年财政拨款“三公”经费预算支出</t>
  </si>
  <si>
    <t>2025年财政拨款“三公”经费预算支出</t>
  </si>
  <si>
    <t>2025年较2024年增减变化额</t>
  </si>
  <si>
    <t>2025年较2024年增减变化率</t>
  </si>
  <si>
    <t>同比增减变化原因</t>
  </si>
  <si>
    <t>一、因公出国（境）费</t>
  </si>
  <si>
    <t>二、公务接待费</t>
  </si>
  <si>
    <t>三、公务用车购置及运行维护费</t>
  </si>
  <si>
    <t>认真贯彻落实中央八项规定及省、市相关规定，压缩“三公”经费公务车运行维护费开支。</t>
  </si>
  <si>
    <t xml:space="preserve">  1、公务用车运行维护费</t>
  </si>
  <si>
    <t xml:space="preserve">  2、公务用车购置费</t>
  </si>
  <si>
    <t>表11</t>
  </si>
  <si>
    <t>政府采购预算</t>
  </si>
  <si>
    <t>货物类政府采购</t>
  </si>
  <si>
    <t>工程类政府采购</t>
  </si>
  <si>
    <t>服务类政府采购</t>
  </si>
  <si>
    <t>表12</t>
  </si>
  <si>
    <t>下达区（县、市）名称</t>
  </si>
  <si>
    <t>市对下转移支付支出</t>
  </si>
  <si>
    <t>一般公共预算支出</t>
  </si>
  <si>
    <t>政府性基金预算支出</t>
  </si>
  <si>
    <t>国有资本经营预算支出</t>
  </si>
  <si>
    <t xml:space="preserve">表13 </t>
  </si>
  <si>
    <t>2025年部门整体支出绩效目标批复表（二级单位不涉及）</t>
  </si>
  <si>
    <t>"部门（单位）名称："</t>
  </si>
  <si>
    <t>部门（单位）及代码</t>
  </si>
  <si>
    <t>部门（单位）总体资金情况(元)：</t>
  </si>
  <si>
    <t>资金总额(元)：</t>
  </si>
  <si>
    <t xml:space="preserve">    人员类项目</t>
  </si>
  <si>
    <t xml:space="preserve">    运转类公用经费项目</t>
  </si>
  <si>
    <t xml:space="preserve">    其他运转类项目</t>
  </si>
  <si>
    <t xml:space="preserve">    特定目标类项目</t>
  </si>
  <si>
    <t>部门（单位）职能概述</t>
  </si>
  <si>
    <t>部门（单位）年度总体目标</t>
  </si>
  <si>
    <t>绩效指标</t>
  </si>
  <si>
    <t>一级指标</t>
  </si>
  <si>
    <t>二级指标</t>
  </si>
  <si>
    <t>三级指标</t>
  </si>
  <si>
    <t>指标值</t>
  </si>
  <si>
    <t>"备注（指标解释等）</t>
  </si>
  <si>
    <t>指标值说明（评分标准等）</t>
  </si>
  <si>
    <t>产出指标</t>
  </si>
  <si>
    <t xml:space="preserve">数量指标  </t>
  </si>
  <si>
    <t>数量1</t>
  </si>
  <si>
    <t>……</t>
  </si>
  <si>
    <t>质量指标</t>
  </si>
  <si>
    <t>质量1</t>
  </si>
  <si>
    <t>时效指标</t>
  </si>
  <si>
    <t>时效1</t>
  </si>
  <si>
    <t>成本指标</t>
  </si>
  <si>
    <t>成本1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</si>
  <si>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</si>
  <si>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</si>
  <si>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</si>
  <si>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</si>
  <si>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</si>
  <si>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</si>
  <si>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表14</t>
  </si>
  <si>
    <t>2025年项目支出绩效目标批复表</t>
  </si>
  <si>
    <t>项目名称</t>
  </si>
  <si>
    <t>高龄老人长寿补贴补助资金</t>
  </si>
  <si>
    <t>主管部门及代码</t>
  </si>
  <si>
    <t>[503]贵阳市民政局</t>
  </si>
  <si>
    <t>实施单位</t>
  </si>
  <si>
    <t>资金来源</t>
  </si>
  <si>
    <t>年度资金情况</t>
  </si>
  <si>
    <t xml:space="preserve">     财政拨款</t>
  </si>
  <si>
    <t xml:space="preserve">         其中：上级补助</t>
  </si>
  <si>
    <t>0</t>
  </si>
  <si>
    <t xml:space="preserve">               本级安排</t>
  </si>
  <si>
    <t xml:space="preserve">     其他资金</t>
  </si>
  <si>
    <t>年度总体目标</t>
  </si>
  <si>
    <t>绩          效                指                 标</t>
  </si>
  <si>
    <t>说明</t>
  </si>
  <si>
    <t>数量指标</t>
  </si>
  <si>
    <t>补助老人总数</t>
  </si>
  <si>
    <t>≥10万人</t>
  </si>
  <si>
    <t/>
  </si>
  <si>
    <t>资金发放准确率</t>
  </si>
  <si>
    <t>＝100%</t>
  </si>
  <si>
    <t>及时发放</t>
  </si>
  <si>
    <t>按月发放</t>
  </si>
  <si>
    <t>项目或定额成本控制率</t>
  </si>
  <si>
    <t>市级补助资金数</t>
  </si>
  <si>
    <t>≤4400万元</t>
  </si>
  <si>
    <t>100岁及以上</t>
  </si>
  <si>
    <t>＝200元/人/月</t>
  </si>
  <si>
    <t>80-89岁</t>
  </si>
  <si>
    <t>＝60元/人/月</t>
  </si>
  <si>
    <t>90-99岁</t>
  </si>
  <si>
    <t>＝100元/人/月</t>
  </si>
  <si>
    <t>提高高龄老人生活水平</t>
  </si>
  <si>
    <t>有效提高</t>
  </si>
  <si>
    <t>高龄补贴享受对象满意度</t>
  </si>
  <si>
    <t>≥90%</t>
  </si>
  <si>
    <t>表15</t>
  </si>
  <si>
    <t>重度残疾人护理补贴</t>
  </si>
  <si>
    <t>进一步健全完善残疾人补贴制度，提高残疾人生活水平，保障残疾人生存权益。</t>
  </si>
  <si>
    <t>重度残疾人补贴人数</t>
  </si>
  <si>
    <t>≥31748人</t>
  </si>
  <si>
    <t>符合补贴发放条件申请人数的实际发放率</t>
  </si>
  <si>
    <t>资金下达</t>
  </si>
  <si>
    <t>当年度下达</t>
  </si>
  <si>
    <t>一级残疾人发放标准</t>
  </si>
  <si>
    <t>＝130元</t>
  </si>
  <si>
    <t>三级精神、智力残疾人发放标准</t>
  </si>
  <si>
    <t>＝70元</t>
  </si>
  <si>
    <t>二级残疾人发放标准</t>
  </si>
  <si>
    <t>政策知晓率</t>
  </si>
  <si>
    <t>≥80%</t>
  </si>
  <si>
    <t>残疾人补贴工作满意度</t>
  </si>
  <si>
    <t>≥85%</t>
  </si>
  <si>
    <t>表16</t>
  </si>
  <si>
    <t>特困人员供养资金</t>
  </si>
  <si>
    <t>保障82名市级特困人员基本生活</t>
  </si>
  <si>
    <t>市级特困人员人数</t>
  </si>
  <si>
    <t>＝82人</t>
  </si>
  <si>
    <t>市级特困人员覆盖率</t>
  </si>
  <si>
    <t>完成时间</t>
  </si>
  <si>
    <t>2025年12月</t>
  </si>
  <si>
    <t>总成本</t>
  </si>
  <si>
    <t>≤110.45万元</t>
  </si>
  <si>
    <t>困难群众生活水平</t>
  </si>
  <si>
    <t>有所提升</t>
  </si>
  <si>
    <t>服务对象满意度</t>
  </si>
  <si>
    <t>表17</t>
  </si>
  <si>
    <t>电气线路改造项目经费</t>
  </si>
  <si>
    <t>605,600</t>
  </si>
  <si>
    <t>目标1：对三个休养区、八角楼、食堂、医务室、门卫、配电房进行电气工程改造，正在施工中。</t>
  </si>
  <si>
    <t>电气线路改造范围</t>
  </si>
  <si>
    <t>≥12000平方米</t>
  </si>
  <si>
    <t>项目完成时间</t>
  </si>
  <si>
    <t>项目成本控制额</t>
  </si>
  <si>
    <t>≤60.56万元</t>
  </si>
  <si>
    <t>用电需求率</t>
  </si>
  <si>
    <t>表18</t>
  </si>
  <si>
    <t>在院儿童基本生活保障</t>
  </si>
  <si>
    <t xml:space="preserve">加强特殊困难儿童基本生活权益保障，确保240余名儿童在生活养育、卫生防疫、医疗救助、接受教育、心理健康等方面的合法权益落到实处，切实保障儿童的健康成长和正常发展；不断提高儿童服务保障能力，促进儿童救助工作的服务功能和服务效益的进一步提升；不断优化儿童社会环境，进一步提升儿童的归属感、满足感。 </t>
  </si>
  <si>
    <t>养育儿童数量</t>
  </si>
  <si>
    <t>≥240人</t>
  </si>
  <si>
    <t>儿童生活费发放准确率</t>
  </si>
  <si>
    <t>孤儿、事实无人抚养儿童认定准确率</t>
  </si>
  <si>
    <t>医疗保障覆盖率</t>
  </si>
  <si>
    <t>≥95%</t>
  </si>
  <si>
    <t>儿童生活费发放及时性</t>
  </si>
  <si>
    <t>按月支付</t>
  </si>
  <si>
    <t>项目总成本</t>
  </si>
  <si>
    <t>儿童生活费水平情况</t>
  </si>
  <si>
    <t>不低于上年</t>
  </si>
  <si>
    <t>表19</t>
  </si>
  <si>
    <t>新院建设工程项目</t>
  </si>
  <si>
    <t>贵阳市精神病医院建设工程位于贵阳市乌当区下坝镇谷定村。项目200张床位,总建筑面积14868.35m2，地上13187m2,地下1681.35m2，分为3个病区，项目总投资为10692万元。</t>
  </si>
  <si>
    <t>修建排洪箱涵（管涵）长度</t>
  </si>
  <si>
    <t>≥171米</t>
  </si>
  <si>
    <t>修建排洪沟长度</t>
  </si>
  <si>
    <t>≥500米</t>
  </si>
  <si>
    <t>建设围墙面积</t>
  </si>
  <si>
    <t>≥500平方米</t>
  </si>
  <si>
    <t>修建挡土墙面积</t>
  </si>
  <si>
    <t>≥120平方米</t>
  </si>
  <si>
    <t>建设项目验收合格率</t>
  </si>
  <si>
    <t>施工工作开展及时性</t>
  </si>
  <si>
    <t>及时</t>
  </si>
  <si>
    <t>支付代建费</t>
  </si>
  <si>
    <t>≤60万元</t>
  </si>
  <si>
    <t>支付新院建设主体工程项目</t>
  </si>
  <si>
    <t>≤590万元</t>
  </si>
  <si>
    <t>提高精神病患者就医条件及医疗环境</t>
  </si>
  <si>
    <t>持续提高</t>
  </si>
  <si>
    <t>职工与患者满意度</t>
  </si>
  <si>
    <t>表20</t>
  </si>
  <si>
    <t>技防监控提质改造项目</t>
  </si>
  <si>
    <t>增加摄像头、报警器数量</t>
  </si>
  <si>
    <t>≥210个</t>
  </si>
  <si>
    <t>增添搭建机房所需设备</t>
  </si>
  <si>
    <t>＝1间</t>
  </si>
  <si>
    <t>AI视觉24小时全天候值守</t>
  </si>
  <si>
    <t>≥99%</t>
  </si>
  <si>
    <t>全域联网视频报警全覆盖</t>
  </si>
  <si>
    <t>12月前货物部分安装完毕</t>
  </si>
  <si>
    <t>项目成本</t>
  </si>
  <si>
    <t>≤635200元</t>
  </si>
  <si>
    <t>提升安全事故防范风险率</t>
  </si>
  <si>
    <t>显著提升</t>
  </si>
  <si>
    <t>受助人员安全满意度</t>
  </si>
  <si>
    <r>
      <t>≤3</t>
    </r>
    <r>
      <rPr>
        <sz val="11"/>
        <color rgb="FF000000"/>
        <rFont val="宋体"/>
        <family val="3"/>
        <charset val="134"/>
      </rPr>
      <t>0</t>
    </r>
    <r>
      <rPr>
        <sz val="11"/>
        <color rgb="FF000000"/>
        <rFont val="宋体"/>
        <family val="3"/>
        <charset val="134"/>
      </rPr>
      <t>0万元</t>
    </r>
    <phoneticPr fontId="20" type="noConversion"/>
  </si>
  <si>
    <t>项目验收合格率</t>
    <phoneticPr fontId="20" type="noConversion"/>
  </si>
  <si>
    <t>为切实提高站内安全保障，根据市场现有技防手段，结合我站实际情况，拟采用AI智能分析联网报警监控系统，实现全域联网视频报警全覆盖+AI视觉24小时全天候值守，打造先进可靠的安全防护系统。</t>
    <phoneticPr fontId="20" type="noConversion"/>
  </si>
  <si>
    <t>1.对高龄老人关心照顾。 2.确保2025年高龄津贴足额及时发放。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</si>
</sst>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##,###,###,##0.00;[=0]&quot;&quot;"/>
    <numFmt numFmtId="177" formatCode="#0.00%"/>
  </numFmts>
  <fonts count="22">
    <font>
      <sz val="11"/>
      <color indexed="8"/>
      <name val="宋体"/>
      <charset val="1"/>
      <scheme val="minor"/>
    </font>
    <font>
      <sz val="11"/>
      <color rgb="FF000000"/>
      <name val="宋体"/>
      <family val="3"/>
      <charset val="134"/>
    </font>
    <font>
      <b/>
      <sz val="9"/>
      <color rgb="FF000000"/>
      <name val="simhei"/>
      <charset val="134"/>
    </font>
    <font>
      <b/>
      <sz val="14"/>
      <color rgb="FF000000"/>
      <name val="simhei"/>
      <charset val="134"/>
    </font>
    <font>
      <b/>
      <sz val="11"/>
      <color rgb="FF000000"/>
      <name val="宋体"/>
      <family val="3"/>
      <charset val="134"/>
    </font>
    <font>
      <b/>
      <sz val="10"/>
      <color rgb="FF000000"/>
      <name val="黑体"/>
      <family val="3"/>
      <charset val="134"/>
    </font>
    <font>
      <b/>
      <sz val="14"/>
      <color rgb="FF000000"/>
      <name val="SimSun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b/>
      <sz val="10"/>
      <color rgb="FF000000"/>
      <name val="simhei"/>
      <charset val="134"/>
    </font>
    <font>
      <sz val="9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黑体"/>
      <family val="3"/>
      <charset val="134"/>
    </font>
    <font>
      <sz val="14"/>
      <color rgb="FF000000"/>
      <name val="simhei"/>
      <charset val="134"/>
    </font>
    <font>
      <b/>
      <sz val="19"/>
      <color rgb="FF000000"/>
      <name val="SimSun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 wrapText="1"/>
      <protection locked="0"/>
    </xf>
    <xf numFmtId="0" fontId="1" fillId="2" borderId="2" xfId="3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4" fontId="9" fillId="0" borderId="5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2" borderId="2" xfId="3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2" borderId="2" xfId="1" applyFill="1" applyBorder="1" applyAlignment="1" applyProtection="1">
      <alignment horizontal="center" vertical="center" wrapText="1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Alignment="1" applyProtection="1">
      <alignment horizontal="center" vertical="center" wrapText="1"/>
      <protection locked="0"/>
    </xf>
    <xf numFmtId="0" fontId="1" fillId="2" borderId="2" xfId="2" applyFill="1" applyBorder="1" applyAlignment="1" applyProtection="1">
      <alignment horizontal="center" vertical="center"/>
      <protection locked="0"/>
    </xf>
    <xf numFmtId="176" fontId="1" fillId="2" borderId="2" xfId="1" applyNumberFormat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3" xr:uid="{00000000-0005-0000-0000-000033000000}"/>
    <cellStyle name="常规 2 2" xfId="1" xr:uid="{00000000-0005-0000-0000-000031000000}"/>
    <cellStyle name="常规 3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opLeftCell="A4" workbookViewId="0">
      <selection activeCell="A31" sqref="A31"/>
    </sheetView>
  </sheetViews>
  <sheetFormatPr defaultColWidth="10" defaultRowHeight="13.5"/>
  <cols>
    <col min="1" max="1" width="60" customWidth="1"/>
  </cols>
  <sheetData>
    <row r="1" spans="1:1" ht="14.25" customHeight="1">
      <c r="A1" s="18" t="s">
        <v>0</v>
      </c>
    </row>
    <row r="2" spans="1:1" ht="14.25" customHeight="1"/>
    <row r="3" spans="1:1" ht="14.25" customHeight="1"/>
    <row r="4" spans="1:1" ht="65.650000000000006" customHeight="1">
      <c r="A4" s="38" t="s">
        <v>1</v>
      </c>
    </row>
    <row r="5" spans="1:1" ht="23.45" customHeight="1"/>
    <row r="6" spans="1:1" ht="25.7" customHeight="1"/>
    <row r="7" spans="1:1" ht="21.2" customHeight="1"/>
    <row r="8" spans="1:1" ht="24.95" customHeight="1"/>
    <row r="9" spans="1:1" ht="26.45" customHeight="1">
      <c r="A9" s="39"/>
    </row>
    <row r="10" spans="1:1" ht="24.95" customHeight="1">
      <c r="A10" s="40" t="s">
        <v>2</v>
      </c>
    </row>
  </sheetData>
  <phoneticPr fontId="20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3"/>
  <sheetViews>
    <sheetView workbookViewId="0">
      <selection activeCell="M22" sqref="M22"/>
    </sheetView>
  </sheetViews>
  <sheetFormatPr defaultColWidth="10" defaultRowHeight="13.5"/>
  <cols>
    <col min="1" max="1" width="14.375" customWidth="1"/>
    <col min="2" max="2" width="19.25" customWidth="1"/>
    <col min="3" max="9" width="13.625" customWidth="1"/>
    <col min="10" max="10" width="9.75" customWidth="1"/>
  </cols>
  <sheetData>
    <row r="1" spans="1:9" ht="14.45" customHeight="1">
      <c r="A1" s="52" t="s">
        <v>426</v>
      </c>
      <c r="B1" s="52"/>
      <c r="C1" s="52"/>
      <c r="D1" s="52"/>
      <c r="E1" s="52"/>
      <c r="F1" s="52"/>
      <c r="G1" s="52"/>
      <c r="H1" s="52"/>
      <c r="I1" s="52"/>
    </row>
    <row r="2" spans="1:9" ht="34.700000000000003" customHeight="1">
      <c r="A2" s="44" t="s">
        <v>19</v>
      </c>
      <c r="B2" s="44"/>
      <c r="C2" s="44"/>
      <c r="D2" s="44"/>
      <c r="E2" s="44"/>
      <c r="F2" s="44"/>
      <c r="G2" s="44"/>
      <c r="H2" s="44"/>
      <c r="I2" s="44"/>
    </row>
    <row r="3" spans="1:9" ht="14.25" customHeight="1">
      <c r="A3" s="51" t="s">
        <v>45</v>
      </c>
      <c r="B3" s="51"/>
      <c r="C3" s="51"/>
      <c r="D3" s="51"/>
      <c r="E3" s="51"/>
      <c r="F3" s="51"/>
      <c r="G3" s="51"/>
      <c r="H3" s="51"/>
      <c r="I3" s="51"/>
    </row>
    <row r="4" spans="1:9" ht="14.25" customHeight="1">
      <c r="A4" s="50" t="s">
        <v>163</v>
      </c>
      <c r="B4" s="50" t="s">
        <v>164</v>
      </c>
      <c r="C4" s="50" t="s">
        <v>165</v>
      </c>
      <c r="D4" s="50" t="s">
        <v>166</v>
      </c>
      <c r="E4" s="50"/>
      <c r="F4" s="50"/>
      <c r="G4" s="50" t="s">
        <v>167</v>
      </c>
      <c r="H4" s="50"/>
      <c r="I4" s="50"/>
    </row>
    <row r="5" spans="1:9" ht="14.25" customHeight="1">
      <c r="A5" s="50"/>
      <c r="B5" s="50"/>
      <c r="C5" s="50"/>
      <c r="D5" s="10" t="s">
        <v>168</v>
      </c>
      <c r="E5" s="10" t="s">
        <v>169</v>
      </c>
      <c r="F5" s="10" t="s">
        <v>170</v>
      </c>
      <c r="G5" s="10" t="s">
        <v>168</v>
      </c>
      <c r="H5" s="10" t="s">
        <v>171</v>
      </c>
      <c r="I5" s="10" t="s">
        <v>172</v>
      </c>
    </row>
    <row r="6" spans="1:9" ht="14.25" customHeight="1">
      <c r="A6" s="13"/>
      <c r="B6" s="14" t="s">
        <v>103</v>
      </c>
      <c r="C6" s="16">
        <v>2862.78</v>
      </c>
      <c r="D6" s="16">
        <v>0</v>
      </c>
      <c r="E6" s="16">
        <v>0</v>
      </c>
      <c r="F6" s="16">
        <v>0</v>
      </c>
      <c r="G6" s="16">
        <v>2862.78</v>
      </c>
      <c r="H6" s="16">
        <v>2862.78</v>
      </c>
      <c r="I6" s="16">
        <v>0</v>
      </c>
    </row>
    <row r="7" spans="1:9" ht="14.25" customHeight="1">
      <c r="A7" s="13" t="s">
        <v>205</v>
      </c>
      <c r="B7" s="14" t="s">
        <v>206</v>
      </c>
      <c r="C7" s="16">
        <v>2862.78</v>
      </c>
      <c r="D7" s="16">
        <v>0</v>
      </c>
      <c r="E7" s="16">
        <v>0</v>
      </c>
      <c r="F7" s="16">
        <v>0</v>
      </c>
      <c r="G7" s="16">
        <v>2862.78</v>
      </c>
      <c r="H7" s="16">
        <v>2862.78</v>
      </c>
      <c r="I7" s="16">
        <v>0</v>
      </c>
    </row>
    <row r="8" spans="1:9" ht="14.25" customHeight="1">
      <c r="A8" s="13" t="s">
        <v>207</v>
      </c>
      <c r="B8" s="14" t="s">
        <v>208</v>
      </c>
      <c r="C8" s="16">
        <v>2862.78</v>
      </c>
      <c r="D8" s="16">
        <v>0</v>
      </c>
      <c r="E8" s="16">
        <v>0</v>
      </c>
      <c r="F8" s="16">
        <v>0</v>
      </c>
      <c r="G8" s="16">
        <v>2862.78</v>
      </c>
      <c r="H8" s="16">
        <v>2862.78</v>
      </c>
      <c r="I8" s="16">
        <v>0</v>
      </c>
    </row>
    <row r="9" spans="1:9" ht="22.7" customHeight="1">
      <c r="A9" s="13" t="s">
        <v>209</v>
      </c>
      <c r="B9" s="14" t="s">
        <v>210</v>
      </c>
      <c r="C9" s="16">
        <v>2862.78</v>
      </c>
      <c r="D9" s="16">
        <v>0</v>
      </c>
      <c r="E9" s="16">
        <v>0</v>
      </c>
      <c r="F9" s="16">
        <v>0</v>
      </c>
      <c r="G9" s="16">
        <v>2862.78</v>
      </c>
      <c r="H9" s="16">
        <v>2862.78</v>
      </c>
      <c r="I9" s="16">
        <v>0</v>
      </c>
    </row>
    <row r="10" spans="1:9" ht="14.25" customHeight="1">
      <c r="A10" s="13"/>
      <c r="B10" s="14" t="s">
        <v>104</v>
      </c>
      <c r="C10" s="16">
        <v>483.77468699999997</v>
      </c>
      <c r="D10" s="16">
        <v>0</v>
      </c>
      <c r="E10" s="16">
        <v>0</v>
      </c>
      <c r="F10" s="16">
        <v>0</v>
      </c>
      <c r="G10" s="16">
        <v>483.77468699999997</v>
      </c>
      <c r="H10" s="16">
        <v>325</v>
      </c>
      <c r="I10" s="16">
        <v>158.774687</v>
      </c>
    </row>
    <row r="11" spans="1:9" ht="14.25" customHeight="1">
      <c r="A11" s="13" t="s">
        <v>205</v>
      </c>
      <c r="B11" s="14" t="s">
        <v>206</v>
      </c>
      <c r="C11" s="16">
        <v>483.77468699999997</v>
      </c>
      <c r="D11" s="16">
        <v>0</v>
      </c>
      <c r="E11" s="16">
        <v>0</v>
      </c>
      <c r="F11" s="16">
        <v>0</v>
      </c>
      <c r="G11" s="16">
        <v>483.77468699999997</v>
      </c>
      <c r="H11" s="16">
        <v>325</v>
      </c>
      <c r="I11" s="16">
        <v>158.774687</v>
      </c>
    </row>
    <row r="12" spans="1:9" ht="14.25" customHeight="1">
      <c r="A12" s="13" t="s">
        <v>207</v>
      </c>
      <c r="B12" s="14" t="s">
        <v>208</v>
      </c>
      <c r="C12" s="16">
        <v>483.77468699999997</v>
      </c>
      <c r="D12" s="16">
        <v>0</v>
      </c>
      <c r="E12" s="16">
        <v>0</v>
      </c>
      <c r="F12" s="16">
        <v>0</v>
      </c>
      <c r="G12" s="16">
        <v>483.77468699999997</v>
      </c>
      <c r="H12" s="16">
        <v>325</v>
      </c>
      <c r="I12" s="16">
        <v>158.774687</v>
      </c>
    </row>
    <row r="13" spans="1:9" ht="22.7" customHeight="1">
      <c r="A13" s="13" t="s">
        <v>209</v>
      </c>
      <c r="B13" s="14" t="s">
        <v>210</v>
      </c>
      <c r="C13" s="16">
        <v>483.77468699999997</v>
      </c>
      <c r="D13" s="16">
        <v>0</v>
      </c>
      <c r="E13" s="16">
        <v>0</v>
      </c>
      <c r="F13" s="16">
        <v>0</v>
      </c>
      <c r="G13" s="16">
        <v>483.77468699999997</v>
      </c>
      <c r="H13" s="16">
        <v>325</v>
      </c>
      <c r="I13" s="16">
        <v>158.774687</v>
      </c>
    </row>
    <row r="14" spans="1:9" ht="14.25" customHeight="1">
      <c r="A14" s="13"/>
      <c r="B14" s="14" t="s">
        <v>105</v>
      </c>
      <c r="C14" s="16">
        <v>221.58</v>
      </c>
      <c r="D14" s="16">
        <v>0</v>
      </c>
      <c r="E14" s="16">
        <v>0</v>
      </c>
      <c r="F14" s="16">
        <v>0</v>
      </c>
      <c r="G14" s="16">
        <v>221.58</v>
      </c>
      <c r="H14" s="16">
        <v>221.58</v>
      </c>
      <c r="I14" s="16">
        <v>0</v>
      </c>
    </row>
    <row r="15" spans="1:9" ht="14.25" customHeight="1">
      <c r="A15" s="13" t="s">
        <v>205</v>
      </c>
      <c r="B15" s="14" t="s">
        <v>206</v>
      </c>
      <c r="C15" s="16">
        <v>221.58</v>
      </c>
      <c r="D15" s="16">
        <v>0</v>
      </c>
      <c r="E15" s="16">
        <v>0</v>
      </c>
      <c r="F15" s="16">
        <v>0</v>
      </c>
      <c r="G15" s="16">
        <v>221.58</v>
      </c>
      <c r="H15" s="16">
        <v>221.58</v>
      </c>
      <c r="I15" s="16">
        <v>0</v>
      </c>
    </row>
    <row r="16" spans="1:9" ht="14.25" customHeight="1">
      <c r="A16" s="13" t="s">
        <v>207</v>
      </c>
      <c r="B16" s="14" t="s">
        <v>208</v>
      </c>
      <c r="C16" s="16">
        <v>221.58</v>
      </c>
      <c r="D16" s="16">
        <v>0</v>
      </c>
      <c r="E16" s="16">
        <v>0</v>
      </c>
      <c r="F16" s="16">
        <v>0</v>
      </c>
      <c r="G16" s="16">
        <v>221.58</v>
      </c>
      <c r="H16" s="16">
        <v>221.58</v>
      </c>
      <c r="I16" s="16">
        <v>0</v>
      </c>
    </row>
    <row r="17" spans="1:9" ht="22.7" customHeight="1">
      <c r="A17" s="13" t="s">
        <v>209</v>
      </c>
      <c r="B17" s="14" t="s">
        <v>210</v>
      </c>
      <c r="C17" s="16">
        <v>221.58</v>
      </c>
      <c r="D17" s="16">
        <v>0</v>
      </c>
      <c r="E17" s="16">
        <v>0</v>
      </c>
      <c r="F17" s="16">
        <v>0</v>
      </c>
      <c r="G17" s="16">
        <v>221.58</v>
      </c>
      <c r="H17" s="16">
        <v>221.58</v>
      </c>
      <c r="I17" s="16">
        <v>0</v>
      </c>
    </row>
    <row r="18" spans="1:9" ht="14.25" customHeight="1">
      <c r="A18" s="13"/>
      <c r="B18" s="14" t="s">
        <v>107</v>
      </c>
      <c r="C18" s="16">
        <v>6.45</v>
      </c>
      <c r="D18" s="16">
        <v>0</v>
      </c>
      <c r="E18" s="16">
        <v>0</v>
      </c>
      <c r="F18" s="16">
        <v>0</v>
      </c>
      <c r="G18" s="16">
        <v>6.45</v>
      </c>
      <c r="H18" s="16">
        <v>6.45</v>
      </c>
      <c r="I18" s="16">
        <v>0</v>
      </c>
    </row>
    <row r="19" spans="1:9" ht="14.25" customHeight="1">
      <c r="A19" s="13" t="s">
        <v>205</v>
      </c>
      <c r="B19" s="14" t="s">
        <v>206</v>
      </c>
      <c r="C19" s="16">
        <v>6.45</v>
      </c>
      <c r="D19" s="16">
        <v>0</v>
      </c>
      <c r="E19" s="16">
        <v>0</v>
      </c>
      <c r="F19" s="16">
        <v>0</v>
      </c>
      <c r="G19" s="16">
        <v>6.45</v>
      </c>
      <c r="H19" s="16">
        <v>6.45</v>
      </c>
      <c r="I19" s="16">
        <v>0</v>
      </c>
    </row>
    <row r="20" spans="1:9" ht="14.25" customHeight="1">
      <c r="A20" s="13" t="s">
        <v>207</v>
      </c>
      <c r="B20" s="14" t="s">
        <v>208</v>
      </c>
      <c r="C20" s="16">
        <v>6.45</v>
      </c>
      <c r="D20" s="16">
        <v>0</v>
      </c>
      <c r="E20" s="16">
        <v>0</v>
      </c>
      <c r="F20" s="16">
        <v>0</v>
      </c>
      <c r="G20" s="16">
        <v>6.45</v>
      </c>
      <c r="H20" s="16">
        <v>6.45</v>
      </c>
      <c r="I20" s="16">
        <v>0</v>
      </c>
    </row>
    <row r="21" spans="1:9" ht="22.7" customHeight="1">
      <c r="A21" s="13" t="s">
        <v>209</v>
      </c>
      <c r="B21" s="14" t="s">
        <v>210</v>
      </c>
      <c r="C21" s="16">
        <v>6.45</v>
      </c>
      <c r="D21" s="16">
        <v>0</v>
      </c>
      <c r="E21" s="16">
        <v>0</v>
      </c>
      <c r="F21" s="16">
        <v>0</v>
      </c>
      <c r="G21" s="16">
        <v>6.45</v>
      </c>
      <c r="H21" s="16">
        <v>6.45</v>
      </c>
      <c r="I21" s="16">
        <v>0</v>
      </c>
    </row>
    <row r="22" spans="1:9" ht="14.25" customHeight="1">
      <c r="A22" s="13"/>
      <c r="B22" s="14" t="s">
        <v>109</v>
      </c>
      <c r="C22" s="16">
        <v>6.2</v>
      </c>
      <c r="D22" s="16">
        <v>0</v>
      </c>
      <c r="E22" s="16">
        <v>0</v>
      </c>
      <c r="F22" s="16">
        <v>0</v>
      </c>
      <c r="G22" s="16">
        <v>6.2</v>
      </c>
      <c r="H22" s="16">
        <v>6.2</v>
      </c>
      <c r="I22" s="16">
        <v>0</v>
      </c>
    </row>
    <row r="23" spans="1:9" ht="14.25" customHeight="1">
      <c r="A23" s="13" t="s">
        <v>205</v>
      </c>
      <c r="B23" s="14" t="s">
        <v>206</v>
      </c>
      <c r="C23" s="16">
        <v>6.2</v>
      </c>
      <c r="D23" s="16">
        <v>0</v>
      </c>
      <c r="E23" s="16">
        <v>0</v>
      </c>
      <c r="F23" s="16">
        <v>0</v>
      </c>
      <c r="G23" s="16">
        <v>6.2</v>
      </c>
      <c r="H23" s="16">
        <v>6.2</v>
      </c>
      <c r="I23" s="16">
        <v>0</v>
      </c>
    </row>
    <row r="24" spans="1:9" ht="14.25" customHeight="1">
      <c r="A24" s="13" t="s">
        <v>207</v>
      </c>
      <c r="B24" s="14" t="s">
        <v>208</v>
      </c>
      <c r="C24" s="16">
        <v>6.2</v>
      </c>
      <c r="D24" s="16">
        <v>0</v>
      </c>
      <c r="E24" s="16">
        <v>0</v>
      </c>
      <c r="F24" s="16">
        <v>0</v>
      </c>
      <c r="G24" s="16">
        <v>6.2</v>
      </c>
      <c r="H24" s="16">
        <v>6.2</v>
      </c>
      <c r="I24" s="16">
        <v>0</v>
      </c>
    </row>
    <row r="25" spans="1:9" ht="22.7" customHeight="1">
      <c r="A25" s="13" t="s">
        <v>209</v>
      </c>
      <c r="B25" s="14" t="s">
        <v>210</v>
      </c>
      <c r="C25" s="16">
        <v>6.2</v>
      </c>
      <c r="D25" s="16">
        <v>0</v>
      </c>
      <c r="E25" s="16">
        <v>0</v>
      </c>
      <c r="F25" s="16">
        <v>0</v>
      </c>
      <c r="G25" s="16">
        <v>6.2</v>
      </c>
      <c r="H25" s="16">
        <v>6.2</v>
      </c>
      <c r="I25" s="16">
        <v>0</v>
      </c>
    </row>
    <row r="26" spans="1:9" ht="14.25" customHeight="1">
      <c r="A26" s="13"/>
      <c r="B26" s="14" t="s">
        <v>111</v>
      </c>
      <c r="C26" s="16">
        <v>161.16999999999999</v>
      </c>
      <c r="D26" s="16">
        <v>0</v>
      </c>
      <c r="E26" s="16">
        <v>0</v>
      </c>
      <c r="F26" s="16">
        <v>0</v>
      </c>
      <c r="G26" s="16">
        <v>161.16999999999999</v>
      </c>
      <c r="H26" s="16">
        <v>161.16999999999999</v>
      </c>
      <c r="I26" s="16">
        <v>0</v>
      </c>
    </row>
    <row r="27" spans="1:9" ht="14.25" customHeight="1">
      <c r="A27" s="13" t="s">
        <v>205</v>
      </c>
      <c r="B27" s="14" t="s">
        <v>206</v>
      </c>
      <c r="C27" s="16">
        <v>161.16999999999999</v>
      </c>
      <c r="D27" s="16">
        <v>0</v>
      </c>
      <c r="E27" s="16">
        <v>0</v>
      </c>
      <c r="F27" s="16">
        <v>0</v>
      </c>
      <c r="G27" s="16">
        <v>161.16999999999999</v>
      </c>
      <c r="H27" s="16">
        <v>161.16999999999999</v>
      </c>
      <c r="I27" s="16">
        <v>0</v>
      </c>
    </row>
    <row r="28" spans="1:9" ht="14.25" customHeight="1">
      <c r="A28" s="13" t="s">
        <v>207</v>
      </c>
      <c r="B28" s="14" t="s">
        <v>208</v>
      </c>
      <c r="C28" s="16">
        <v>161.16999999999999</v>
      </c>
      <c r="D28" s="16">
        <v>0</v>
      </c>
      <c r="E28" s="16">
        <v>0</v>
      </c>
      <c r="F28" s="16">
        <v>0</v>
      </c>
      <c r="G28" s="16">
        <v>161.16999999999999</v>
      </c>
      <c r="H28" s="16">
        <v>161.16999999999999</v>
      </c>
      <c r="I28" s="16">
        <v>0</v>
      </c>
    </row>
    <row r="29" spans="1:9" ht="22.7" customHeight="1">
      <c r="A29" s="13" t="s">
        <v>209</v>
      </c>
      <c r="B29" s="14" t="s">
        <v>210</v>
      </c>
      <c r="C29" s="16">
        <v>161.16999999999999</v>
      </c>
      <c r="D29" s="16">
        <v>0</v>
      </c>
      <c r="E29" s="16">
        <v>0</v>
      </c>
      <c r="F29" s="16">
        <v>0</v>
      </c>
      <c r="G29" s="16">
        <v>161.16999999999999</v>
      </c>
      <c r="H29" s="16">
        <v>161.16999999999999</v>
      </c>
      <c r="I29" s="16">
        <v>0</v>
      </c>
    </row>
    <row r="30" spans="1:9" ht="14.25" customHeight="1">
      <c r="A30" s="13"/>
      <c r="B30" s="14" t="s">
        <v>113</v>
      </c>
      <c r="C30" s="16">
        <v>670</v>
      </c>
      <c r="D30" s="16">
        <v>0</v>
      </c>
      <c r="E30" s="16">
        <v>0</v>
      </c>
      <c r="F30" s="16">
        <v>0</v>
      </c>
      <c r="G30" s="16">
        <v>670</v>
      </c>
      <c r="H30" s="16">
        <v>650</v>
      </c>
      <c r="I30" s="16">
        <v>20</v>
      </c>
    </row>
    <row r="31" spans="1:9" ht="14.25" customHeight="1">
      <c r="A31" s="13" t="s">
        <v>205</v>
      </c>
      <c r="B31" s="14" t="s">
        <v>206</v>
      </c>
      <c r="C31" s="16">
        <v>670</v>
      </c>
      <c r="D31" s="16">
        <v>0</v>
      </c>
      <c r="E31" s="16">
        <v>0</v>
      </c>
      <c r="F31" s="16">
        <v>0</v>
      </c>
      <c r="G31" s="16">
        <v>670</v>
      </c>
      <c r="H31" s="16">
        <v>650</v>
      </c>
      <c r="I31" s="16">
        <v>20</v>
      </c>
    </row>
    <row r="32" spans="1:9" ht="14.25" customHeight="1">
      <c r="A32" s="13" t="s">
        <v>207</v>
      </c>
      <c r="B32" s="14" t="s">
        <v>208</v>
      </c>
      <c r="C32" s="16">
        <v>670</v>
      </c>
      <c r="D32" s="16">
        <v>0</v>
      </c>
      <c r="E32" s="16">
        <v>0</v>
      </c>
      <c r="F32" s="16">
        <v>0</v>
      </c>
      <c r="G32" s="16">
        <v>670</v>
      </c>
      <c r="H32" s="16">
        <v>650</v>
      </c>
      <c r="I32" s="16">
        <v>20</v>
      </c>
    </row>
    <row r="33" spans="1:9" ht="22.7" customHeight="1">
      <c r="A33" s="13" t="s">
        <v>209</v>
      </c>
      <c r="B33" s="14" t="s">
        <v>210</v>
      </c>
      <c r="C33" s="16">
        <v>670</v>
      </c>
      <c r="D33" s="16">
        <v>0</v>
      </c>
      <c r="E33" s="16">
        <v>0</v>
      </c>
      <c r="F33" s="16">
        <v>0</v>
      </c>
      <c r="G33" s="16">
        <v>670</v>
      </c>
      <c r="H33" s="16">
        <v>650</v>
      </c>
      <c r="I33" s="16">
        <v>20</v>
      </c>
    </row>
    <row r="34" spans="1:9" ht="14.25" customHeight="1">
      <c r="A34" s="13"/>
      <c r="B34" s="14" t="s">
        <v>114</v>
      </c>
      <c r="C34" s="16">
        <v>118.59</v>
      </c>
      <c r="D34" s="16">
        <v>0</v>
      </c>
      <c r="E34" s="16">
        <v>0</v>
      </c>
      <c r="F34" s="16">
        <v>0</v>
      </c>
      <c r="G34" s="16">
        <v>118.59</v>
      </c>
      <c r="H34" s="16">
        <v>118.59</v>
      </c>
      <c r="I34" s="16">
        <v>0</v>
      </c>
    </row>
    <row r="35" spans="1:9" ht="14.25" customHeight="1">
      <c r="A35" s="13" t="s">
        <v>205</v>
      </c>
      <c r="B35" s="14" t="s">
        <v>206</v>
      </c>
      <c r="C35" s="16">
        <v>118.59</v>
      </c>
      <c r="D35" s="16">
        <v>0</v>
      </c>
      <c r="E35" s="16">
        <v>0</v>
      </c>
      <c r="F35" s="16">
        <v>0</v>
      </c>
      <c r="G35" s="16">
        <v>118.59</v>
      </c>
      <c r="H35" s="16">
        <v>118.59</v>
      </c>
      <c r="I35" s="16">
        <v>0</v>
      </c>
    </row>
    <row r="36" spans="1:9" ht="14.25" customHeight="1">
      <c r="A36" s="13" t="s">
        <v>207</v>
      </c>
      <c r="B36" s="14" t="s">
        <v>208</v>
      </c>
      <c r="C36" s="16">
        <v>118.59</v>
      </c>
      <c r="D36" s="16">
        <v>0</v>
      </c>
      <c r="E36" s="16">
        <v>0</v>
      </c>
      <c r="F36" s="16">
        <v>0</v>
      </c>
      <c r="G36" s="16">
        <v>118.59</v>
      </c>
      <c r="H36" s="16">
        <v>118.59</v>
      </c>
      <c r="I36" s="16">
        <v>0</v>
      </c>
    </row>
    <row r="37" spans="1:9" ht="22.7" customHeight="1">
      <c r="A37" s="13" t="s">
        <v>209</v>
      </c>
      <c r="B37" s="14" t="s">
        <v>210</v>
      </c>
      <c r="C37" s="16">
        <v>118.59</v>
      </c>
      <c r="D37" s="16">
        <v>0</v>
      </c>
      <c r="E37" s="16">
        <v>0</v>
      </c>
      <c r="F37" s="16">
        <v>0</v>
      </c>
      <c r="G37" s="16">
        <v>118.59</v>
      </c>
      <c r="H37" s="16">
        <v>118.59</v>
      </c>
      <c r="I37" s="16">
        <v>0</v>
      </c>
    </row>
    <row r="38" spans="1:9" ht="14.25" customHeight="1">
      <c r="A38" s="13"/>
      <c r="B38" s="14" t="s">
        <v>116</v>
      </c>
      <c r="C38" s="16">
        <v>1330.5833339999999</v>
      </c>
      <c r="D38" s="16">
        <v>0</v>
      </c>
      <c r="E38" s="16">
        <v>0</v>
      </c>
      <c r="F38" s="16">
        <v>0</v>
      </c>
      <c r="G38" s="16">
        <v>1330.5833339999999</v>
      </c>
      <c r="H38" s="16">
        <v>0</v>
      </c>
      <c r="I38" s="16">
        <v>1330.5833339999999</v>
      </c>
    </row>
    <row r="39" spans="1:9" ht="14.25" customHeight="1">
      <c r="A39" s="13" t="s">
        <v>205</v>
      </c>
      <c r="B39" s="14" t="s">
        <v>206</v>
      </c>
      <c r="C39" s="16">
        <v>1330.5833339999999</v>
      </c>
      <c r="D39" s="16">
        <v>0</v>
      </c>
      <c r="E39" s="16">
        <v>0</v>
      </c>
      <c r="F39" s="16">
        <v>0</v>
      </c>
      <c r="G39" s="16">
        <v>1330.5833339999999</v>
      </c>
      <c r="H39" s="16">
        <v>0</v>
      </c>
      <c r="I39" s="16">
        <v>1330.5833339999999</v>
      </c>
    </row>
    <row r="40" spans="1:9" ht="14.25" customHeight="1">
      <c r="A40" s="13" t="s">
        <v>207</v>
      </c>
      <c r="B40" s="14" t="s">
        <v>208</v>
      </c>
      <c r="C40" s="16">
        <v>1330.5833339999999</v>
      </c>
      <c r="D40" s="16">
        <v>0</v>
      </c>
      <c r="E40" s="16">
        <v>0</v>
      </c>
      <c r="F40" s="16">
        <v>0</v>
      </c>
      <c r="G40" s="16">
        <v>1330.5833339999999</v>
      </c>
      <c r="H40" s="16">
        <v>0</v>
      </c>
      <c r="I40" s="16">
        <v>1330.5833339999999</v>
      </c>
    </row>
    <row r="41" spans="1:9" ht="22.7" customHeight="1">
      <c r="A41" s="13" t="s">
        <v>209</v>
      </c>
      <c r="B41" s="14" t="s">
        <v>210</v>
      </c>
      <c r="C41" s="16">
        <v>1330.5833339999999</v>
      </c>
      <c r="D41" s="16">
        <v>0</v>
      </c>
      <c r="E41" s="16">
        <v>0</v>
      </c>
      <c r="F41" s="16">
        <v>0</v>
      </c>
      <c r="G41" s="16">
        <v>1330.5833339999999</v>
      </c>
      <c r="H41" s="16">
        <v>0</v>
      </c>
      <c r="I41" s="16">
        <v>1330.5833339999999</v>
      </c>
    </row>
    <row r="42" spans="1:9" ht="14.25" customHeight="1">
      <c r="A42" s="11"/>
      <c r="B42" s="11"/>
      <c r="C42" s="17"/>
      <c r="D42" s="17"/>
      <c r="E42" s="17"/>
      <c r="F42" s="17"/>
      <c r="G42" s="17"/>
      <c r="H42" s="17"/>
      <c r="I42" s="17"/>
    </row>
    <row r="43" spans="1:9" ht="14.25" customHeight="1">
      <c r="A43" s="50" t="s">
        <v>99</v>
      </c>
      <c r="B43" s="50"/>
      <c r="C43" s="16">
        <v>5861.1280210000004</v>
      </c>
      <c r="D43" s="16">
        <v>0</v>
      </c>
      <c r="E43" s="16">
        <v>0</v>
      </c>
      <c r="F43" s="16">
        <v>0</v>
      </c>
      <c r="G43" s="16">
        <v>5861.1280210000004</v>
      </c>
      <c r="H43" s="16">
        <v>4351.7700000000004</v>
      </c>
      <c r="I43" s="16">
        <v>1509.358021</v>
      </c>
    </row>
  </sheetData>
  <mergeCells count="9">
    <mergeCell ref="A43:B43"/>
    <mergeCell ref="A4:A5"/>
    <mergeCell ref="B4:B5"/>
    <mergeCell ref="C4:C5"/>
    <mergeCell ref="A1:I1"/>
    <mergeCell ref="A2:I2"/>
    <mergeCell ref="A3:I3"/>
    <mergeCell ref="D4:F4"/>
    <mergeCell ref="G4:I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0"/>
  <sheetViews>
    <sheetView workbookViewId="0">
      <selection activeCell="F34" sqref="F34"/>
    </sheetView>
  </sheetViews>
  <sheetFormatPr defaultColWidth="10" defaultRowHeight="13.5"/>
  <cols>
    <col min="1" max="1" width="14.375" customWidth="1"/>
    <col min="2" max="2" width="19.25" customWidth="1"/>
    <col min="3" max="9" width="13.625" customWidth="1"/>
    <col min="10" max="10" width="9.75" customWidth="1"/>
  </cols>
  <sheetData>
    <row r="1" spans="1:9" ht="13.35" customHeight="1">
      <c r="A1" s="55" t="s">
        <v>427</v>
      </c>
      <c r="B1" s="55"/>
      <c r="C1" s="55"/>
      <c r="D1" s="55"/>
      <c r="E1" s="55"/>
      <c r="F1" s="55"/>
      <c r="G1" s="55"/>
      <c r="H1" s="55"/>
      <c r="I1" s="55"/>
    </row>
    <row r="2" spans="1:9" ht="27.2" customHeight="1">
      <c r="A2" s="44" t="s">
        <v>21</v>
      </c>
      <c r="B2" s="44"/>
      <c r="C2" s="44"/>
      <c r="D2" s="44"/>
      <c r="E2" s="44"/>
      <c r="F2" s="44"/>
      <c r="G2" s="44"/>
      <c r="H2" s="44"/>
      <c r="I2" s="44"/>
    </row>
    <row r="3" spans="1:9" ht="14.25" customHeight="1">
      <c r="A3" s="51" t="s">
        <v>45</v>
      </c>
      <c r="B3" s="51"/>
      <c r="C3" s="51"/>
      <c r="D3" s="51"/>
      <c r="E3" s="51"/>
      <c r="F3" s="51"/>
      <c r="G3" s="51"/>
      <c r="H3" s="51"/>
      <c r="I3" s="51"/>
    </row>
    <row r="4" spans="1:9" ht="14.25" customHeight="1">
      <c r="A4" s="50" t="s">
        <v>163</v>
      </c>
      <c r="B4" s="54" t="s">
        <v>428</v>
      </c>
      <c r="C4" s="50" t="s">
        <v>165</v>
      </c>
      <c r="D4" s="50" t="s">
        <v>166</v>
      </c>
      <c r="E4" s="50"/>
      <c r="F4" s="50"/>
      <c r="G4" s="50" t="s">
        <v>167</v>
      </c>
      <c r="H4" s="50"/>
      <c r="I4" s="50"/>
    </row>
    <row r="5" spans="1:9" ht="14.25" customHeight="1">
      <c r="A5" s="50"/>
      <c r="B5" s="54"/>
      <c r="C5" s="50"/>
      <c r="D5" s="10" t="s">
        <v>168</v>
      </c>
      <c r="E5" s="10" t="s">
        <v>169</v>
      </c>
      <c r="F5" s="10" t="s">
        <v>170</v>
      </c>
      <c r="G5" s="10" t="s">
        <v>168</v>
      </c>
      <c r="H5" s="10" t="s">
        <v>171</v>
      </c>
      <c r="I5" s="10" t="s">
        <v>172</v>
      </c>
    </row>
    <row r="6" spans="1:9" ht="14.25" customHeight="1">
      <c r="A6" s="13"/>
      <c r="B6" s="13"/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</row>
    <row r="7" spans="1:9" ht="14.25" customHeight="1">
      <c r="A7" s="13"/>
      <c r="B7" s="13"/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</row>
    <row r="8" spans="1:9" ht="14.25" customHeight="1">
      <c r="A8" s="13"/>
      <c r="B8" s="13"/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 ht="14.25" customHeight="1">
      <c r="A9" s="13"/>
      <c r="B9" s="13"/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</row>
    <row r="10" spans="1:9" ht="14.25" customHeight="1">
      <c r="A10" s="23"/>
      <c r="B10" s="11"/>
      <c r="C10" s="17"/>
      <c r="D10" s="17"/>
      <c r="E10" s="17"/>
      <c r="F10" s="17"/>
      <c r="G10" s="17"/>
      <c r="H10" s="17"/>
      <c r="I10" s="17"/>
    </row>
    <row r="11" spans="1:9" ht="14.25" customHeight="1">
      <c r="A11" s="53" t="s">
        <v>99</v>
      </c>
      <c r="B11" s="53"/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</row>
    <row r="12" spans="1:9" ht="14.25" customHeight="1">
      <c r="A12" s="24"/>
    </row>
    <row r="13" spans="1:9" ht="14.25" customHeight="1">
      <c r="A13" s="24"/>
    </row>
    <row r="14" spans="1:9" ht="14.25" customHeight="1">
      <c r="A14" s="24"/>
    </row>
    <row r="15" spans="1:9" ht="14.25" customHeight="1">
      <c r="A15" s="24"/>
    </row>
    <row r="16" spans="1:9" ht="14.25" customHeight="1">
      <c r="A16" s="24"/>
    </row>
    <row r="17" spans="1:5" ht="14.25" customHeight="1">
      <c r="A17" s="24"/>
    </row>
    <row r="18" spans="1:5" ht="14.25" customHeight="1">
      <c r="A18" s="25"/>
    </row>
    <row r="19" spans="1:5" ht="14.25" customHeight="1">
      <c r="A19" s="24"/>
    </row>
    <row r="20" spans="1:5" ht="14.25" customHeight="1">
      <c r="A20" s="24"/>
      <c r="E20" s="9"/>
    </row>
  </sheetData>
  <mergeCells count="9">
    <mergeCell ref="A11:B11"/>
    <mergeCell ref="A4:A5"/>
    <mergeCell ref="B4:B5"/>
    <mergeCell ref="C4:C5"/>
    <mergeCell ref="A1:I1"/>
    <mergeCell ref="A2:I2"/>
    <mergeCell ref="A3:I3"/>
    <mergeCell ref="D4:F4"/>
    <mergeCell ref="G4:I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workbookViewId="0">
      <selection activeCell="C8" sqref="C8"/>
    </sheetView>
  </sheetViews>
  <sheetFormatPr defaultColWidth="10" defaultRowHeight="13.5"/>
  <cols>
    <col min="1" max="1" width="23.75" customWidth="1"/>
    <col min="2" max="2" width="18.125" customWidth="1"/>
    <col min="3" max="3" width="20" customWidth="1"/>
    <col min="4" max="4" width="14.5" customWidth="1"/>
    <col min="5" max="5" width="16.125" customWidth="1"/>
    <col min="6" max="6" width="32.75" customWidth="1"/>
  </cols>
  <sheetData>
    <row r="1" spans="1:6" ht="13.9" customHeight="1">
      <c r="A1" s="43" t="s">
        <v>429</v>
      </c>
      <c r="B1" s="43"/>
      <c r="C1" s="43"/>
      <c r="D1" s="43"/>
      <c r="E1" s="43"/>
      <c r="F1" s="43"/>
    </row>
    <row r="2" spans="1:6" ht="30.95" customHeight="1">
      <c r="A2" s="44" t="s">
        <v>23</v>
      </c>
      <c r="B2" s="44"/>
      <c r="C2" s="44"/>
      <c r="D2" s="44"/>
      <c r="E2" s="44"/>
      <c r="F2" s="44"/>
    </row>
    <row r="3" spans="1:6" ht="14.25" customHeight="1">
      <c r="A3" s="56"/>
      <c r="B3" s="56"/>
      <c r="C3" s="56"/>
      <c r="D3" s="56"/>
      <c r="E3" s="56"/>
      <c r="F3" s="15"/>
    </row>
    <row r="4" spans="1:6" ht="31.35" customHeight="1">
      <c r="A4" s="20" t="s">
        <v>430</v>
      </c>
      <c r="B4" s="12" t="s">
        <v>431</v>
      </c>
      <c r="C4" s="20" t="s">
        <v>432</v>
      </c>
      <c r="D4" s="20" t="s">
        <v>433</v>
      </c>
      <c r="E4" s="20" t="s">
        <v>434</v>
      </c>
      <c r="F4" s="12" t="s">
        <v>435</v>
      </c>
    </row>
    <row r="5" spans="1:6" ht="32.65" customHeight="1">
      <c r="A5" s="14" t="s">
        <v>436</v>
      </c>
      <c r="B5" s="21">
        <v>0</v>
      </c>
      <c r="C5" s="21">
        <v>0</v>
      </c>
      <c r="D5" s="21">
        <v>0</v>
      </c>
      <c r="E5" s="22">
        <v>0</v>
      </c>
      <c r="F5" s="10"/>
    </row>
    <row r="6" spans="1:6" ht="26.45" customHeight="1">
      <c r="A6" s="14" t="s">
        <v>437</v>
      </c>
      <c r="B6" s="21">
        <v>2.5099999999999998</v>
      </c>
      <c r="C6" s="21">
        <v>2.5099999999999998</v>
      </c>
      <c r="D6" s="21">
        <v>0</v>
      </c>
      <c r="E6" s="22">
        <v>0</v>
      </c>
      <c r="F6" s="10"/>
    </row>
    <row r="7" spans="1:6" ht="22.5">
      <c r="A7" s="14" t="s">
        <v>438</v>
      </c>
      <c r="B7" s="21">
        <v>60.124000000000002</v>
      </c>
      <c r="C7" s="21">
        <v>59.524000000000001</v>
      </c>
      <c r="D7" s="21">
        <v>-0.6</v>
      </c>
      <c r="E7" s="22">
        <v>-9.9793759563568604E-3</v>
      </c>
      <c r="F7" s="13" t="s">
        <v>439</v>
      </c>
    </row>
    <row r="8" spans="1:6" ht="22.5">
      <c r="A8" s="14" t="s">
        <v>440</v>
      </c>
      <c r="B8" s="21">
        <v>60.124000000000002</v>
      </c>
      <c r="C8" s="21">
        <v>59.524000000000001</v>
      </c>
      <c r="D8" s="21">
        <v>-0.6</v>
      </c>
      <c r="E8" s="22">
        <v>-9.9793759563568604E-3</v>
      </c>
      <c r="F8" s="13" t="s">
        <v>439</v>
      </c>
    </row>
    <row r="9" spans="1:6" ht="26.45" customHeight="1">
      <c r="A9" s="14" t="s">
        <v>441</v>
      </c>
      <c r="B9" s="21">
        <v>0</v>
      </c>
      <c r="C9" s="21">
        <v>0</v>
      </c>
      <c r="D9" s="21">
        <v>0</v>
      </c>
      <c r="E9" s="22">
        <v>0</v>
      </c>
      <c r="F9" s="13"/>
    </row>
    <row r="10" spans="1:6" ht="22.5">
      <c r="A10" s="10" t="s">
        <v>99</v>
      </c>
      <c r="B10" s="21">
        <v>62.634</v>
      </c>
      <c r="C10" s="21">
        <v>62.033999999999999</v>
      </c>
      <c r="D10" s="21">
        <v>-0.6</v>
      </c>
      <c r="E10" s="22">
        <v>-9.5794616342561503E-3</v>
      </c>
      <c r="F10" s="23" t="s">
        <v>439</v>
      </c>
    </row>
    <row r="11" spans="1:6" ht="14.25" customHeight="1">
      <c r="A11" s="56"/>
      <c r="B11" s="56"/>
      <c r="C11" s="56"/>
      <c r="D11" s="56"/>
      <c r="E11" s="56"/>
      <c r="F11" s="56"/>
    </row>
  </sheetData>
  <mergeCells count="4">
    <mergeCell ref="A1:F1"/>
    <mergeCell ref="A2:F2"/>
    <mergeCell ref="A3:E3"/>
    <mergeCell ref="A11:F11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1"/>
  <sheetViews>
    <sheetView workbookViewId="0">
      <selection activeCell="H17" sqref="H17"/>
    </sheetView>
  </sheetViews>
  <sheetFormatPr defaultColWidth="10" defaultRowHeight="13.5"/>
  <cols>
    <col min="1" max="1" width="21.5" customWidth="1"/>
    <col min="2" max="2" width="16" customWidth="1"/>
    <col min="3" max="3" width="22.625" customWidth="1"/>
    <col min="4" max="4" width="15.875" customWidth="1"/>
    <col min="5" max="5" width="17.75" customWidth="1"/>
    <col min="6" max="6" width="9.75" customWidth="1"/>
  </cols>
  <sheetData>
    <row r="1" spans="1:5" ht="14.45" customHeight="1">
      <c r="A1" s="57" t="s">
        <v>442</v>
      </c>
      <c r="B1" s="57"/>
      <c r="C1" s="57"/>
      <c r="D1" s="57"/>
      <c r="E1" s="57"/>
    </row>
    <row r="2" spans="1:5" ht="29.45" customHeight="1">
      <c r="A2" s="44" t="s">
        <v>25</v>
      </c>
      <c r="B2" s="44"/>
      <c r="C2" s="44"/>
      <c r="D2" s="44"/>
      <c r="E2" s="44"/>
    </row>
    <row r="3" spans="1:5" ht="14.25" customHeight="1">
      <c r="A3" s="51" t="s">
        <v>45</v>
      </c>
      <c r="B3" s="51"/>
      <c r="C3" s="51"/>
      <c r="D3" s="51"/>
      <c r="E3" s="51"/>
    </row>
    <row r="4" spans="1:5" ht="26.45" customHeight="1">
      <c r="A4" s="10" t="s">
        <v>96</v>
      </c>
      <c r="B4" s="50" t="s">
        <v>443</v>
      </c>
      <c r="C4" s="50"/>
      <c r="D4" s="50"/>
      <c r="E4" s="50"/>
    </row>
    <row r="5" spans="1:5" ht="14.25" customHeight="1">
      <c r="A5" s="14"/>
      <c r="B5" s="10" t="s">
        <v>99</v>
      </c>
      <c r="C5" s="10" t="s">
        <v>444</v>
      </c>
      <c r="D5" s="10" t="s">
        <v>445</v>
      </c>
      <c r="E5" s="10" t="s">
        <v>446</v>
      </c>
    </row>
    <row r="6" spans="1:5" ht="14.25" customHeight="1">
      <c r="A6" s="14" t="s">
        <v>104</v>
      </c>
      <c r="B6" s="16">
        <v>13295.0183</v>
      </c>
      <c r="C6" s="16">
        <v>41.28</v>
      </c>
      <c r="D6" s="16">
        <v>90</v>
      </c>
      <c r="E6" s="16">
        <v>13163.738300000001</v>
      </c>
    </row>
    <row r="7" spans="1:5" ht="14.25" customHeight="1">
      <c r="A7" s="14" t="s">
        <v>105</v>
      </c>
      <c r="B7" s="16">
        <v>72.625</v>
      </c>
      <c r="C7" s="16">
        <v>42.625</v>
      </c>
      <c r="D7" s="16">
        <v>0</v>
      </c>
      <c r="E7" s="16">
        <v>30</v>
      </c>
    </row>
    <row r="8" spans="1:5" ht="14.25" customHeight="1">
      <c r="A8" s="14" t="s">
        <v>106</v>
      </c>
      <c r="B8" s="16">
        <v>8.1999999999999993</v>
      </c>
      <c r="C8" s="16">
        <v>2.2000000000000002</v>
      </c>
      <c r="D8" s="16">
        <v>0</v>
      </c>
      <c r="E8" s="16">
        <v>6</v>
      </c>
    </row>
    <row r="9" spans="1:5" ht="14.25" customHeight="1">
      <c r="A9" s="14" t="s">
        <v>107</v>
      </c>
      <c r="B9" s="16">
        <v>174.83</v>
      </c>
      <c r="C9" s="16">
        <v>0</v>
      </c>
      <c r="D9" s="16">
        <v>0</v>
      </c>
      <c r="E9" s="16">
        <v>174.83</v>
      </c>
    </row>
    <row r="10" spans="1:5" ht="14.25" customHeight="1">
      <c r="A10" s="14" t="s">
        <v>108</v>
      </c>
      <c r="B10" s="16">
        <v>51.036200000000001</v>
      </c>
      <c r="C10" s="16">
        <v>1.9</v>
      </c>
      <c r="D10" s="16">
        <v>0</v>
      </c>
      <c r="E10" s="16">
        <v>49.136200000000002</v>
      </c>
    </row>
    <row r="11" spans="1:5" ht="14.25" customHeight="1">
      <c r="A11" s="14" t="s">
        <v>110</v>
      </c>
      <c r="B11" s="16">
        <v>111.18</v>
      </c>
      <c r="C11" s="16">
        <v>10</v>
      </c>
      <c r="D11" s="16">
        <v>0</v>
      </c>
      <c r="E11" s="16">
        <v>101.18</v>
      </c>
    </row>
    <row r="12" spans="1:5" ht="14.25" customHeight="1">
      <c r="A12" s="14" t="s">
        <v>111</v>
      </c>
      <c r="B12" s="16">
        <v>279.57</v>
      </c>
      <c r="C12" s="16">
        <v>21</v>
      </c>
      <c r="D12" s="16">
        <v>161.16999999999999</v>
      </c>
      <c r="E12" s="16">
        <v>97.4</v>
      </c>
    </row>
    <row r="13" spans="1:5" ht="22.7" customHeight="1">
      <c r="A13" s="14" t="s">
        <v>112</v>
      </c>
      <c r="B13" s="16">
        <v>1</v>
      </c>
      <c r="C13" s="16">
        <v>0</v>
      </c>
      <c r="D13" s="16">
        <v>0</v>
      </c>
      <c r="E13" s="16">
        <v>1</v>
      </c>
    </row>
    <row r="14" spans="1:5" ht="14.25" customHeight="1">
      <c r="A14" s="14" t="s">
        <v>113</v>
      </c>
      <c r="B14" s="16">
        <v>870.21309699999995</v>
      </c>
      <c r="C14" s="16">
        <v>103.06</v>
      </c>
      <c r="D14" s="16">
        <v>650.95309699999996</v>
      </c>
      <c r="E14" s="16">
        <v>116.2</v>
      </c>
    </row>
    <row r="15" spans="1:5" ht="14.25" customHeight="1">
      <c r="A15" s="14" t="s">
        <v>114</v>
      </c>
      <c r="B15" s="16">
        <v>556.61699999999996</v>
      </c>
      <c r="C15" s="16">
        <v>338.30700000000002</v>
      </c>
      <c r="D15" s="16">
        <v>28.31</v>
      </c>
      <c r="E15" s="16">
        <v>190</v>
      </c>
    </row>
    <row r="16" spans="1:5" ht="14.25" customHeight="1">
      <c r="A16" s="14" t="s">
        <v>115</v>
      </c>
      <c r="B16" s="16">
        <v>3.66</v>
      </c>
      <c r="C16" s="16">
        <v>3.66</v>
      </c>
      <c r="D16" s="16">
        <v>0</v>
      </c>
      <c r="E16" s="16">
        <v>0</v>
      </c>
    </row>
    <row r="17" spans="1:5" ht="14.25" customHeight="1">
      <c r="A17" s="14" t="s">
        <v>116</v>
      </c>
      <c r="B17" s="16">
        <v>71.8</v>
      </c>
      <c r="C17" s="16">
        <v>0</v>
      </c>
      <c r="D17" s="16">
        <v>0</v>
      </c>
      <c r="E17" s="16">
        <v>71.8</v>
      </c>
    </row>
    <row r="18" spans="1:5" ht="14.25" customHeight="1">
      <c r="A18" s="14" t="s">
        <v>117</v>
      </c>
      <c r="B18" s="16">
        <v>3034.651989</v>
      </c>
      <c r="C18" s="16">
        <v>1497.290489</v>
      </c>
      <c r="D18" s="16">
        <v>494</v>
      </c>
      <c r="E18" s="16">
        <v>1043.3615</v>
      </c>
    </row>
    <row r="19" spans="1:5" ht="22.7" customHeight="1">
      <c r="A19" s="14" t="s">
        <v>118</v>
      </c>
      <c r="B19" s="16">
        <v>1.5</v>
      </c>
      <c r="C19" s="16">
        <v>1.5</v>
      </c>
      <c r="D19" s="16">
        <v>0</v>
      </c>
      <c r="E19" s="16">
        <v>0</v>
      </c>
    </row>
    <row r="20" spans="1:5" ht="14.25" customHeight="1">
      <c r="A20" s="11"/>
      <c r="B20" s="17"/>
      <c r="C20" s="17"/>
      <c r="D20" s="17"/>
      <c r="E20" s="17"/>
    </row>
    <row r="21" spans="1:5" ht="14.25" customHeight="1">
      <c r="A21" s="10" t="s">
        <v>99</v>
      </c>
      <c r="B21" s="16">
        <v>18531.901586</v>
      </c>
      <c r="C21" s="16">
        <v>2062.8224890000001</v>
      </c>
      <c r="D21" s="16">
        <v>1424.4330970000001</v>
      </c>
      <c r="E21" s="16">
        <v>15044.646000000001</v>
      </c>
    </row>
  </sheetData>
  <mergeCells count="4">
    <mergeCell ref="A1:E1"/>
    <mergeCell ref="A2:E2"/>
    <mergeCell ref="A3:E3"/>
    <mergeCell ref="B4:E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workbookViewId="0">
      <selection activeCell="I23" sqref="I23"/>
    </sheetView>
  </sheetViews>
  <sheetFormatPr defaultColWidth="10" defaultRowHeight="13.5"/>
  <cols>
    <col min="1" max="1" width="9.75" customWidth="1"/>
    <col min="2" max="2" width="20.375" customWidth="1"/>
    <col min="3" max="3" width="16.625" customWidth="1"/>
    <col min="4" max="7" width="15.875" customWidth="1"/>
    <col min="8" max="8" width="9.75" customWidth="1"/>
  </cols>
  <sheetData>
    <row r="1" spans="1:7" ht="14.25" customHeight="1">
      <c r="A1" s="58" t="s">
        <v>447</v>
      </c>
      <c r="B1" s="58"/>
      <c r="C1" s="58"/>
      <c r="D1" s="58"/>
      <c r="E1" s="58"/>
      <c r="F1" s="58"/>
      <c r="G1" s="58"/>
    </row>
    <row r="2" spans="1:7" ht="24.95" customHeight="1">
      <c r="A2" s="44" t="s">
        <v>27</v>
      </c>
      <c r="B2" s="44"/>
      <c r="C2" s="44"/>
      <c r="D2" s="44"/>
      <c r="E2" s="44"/>
      <c r="F2" s="44"/>
      <c r="G2" s="44"/>
    </row>
    <row r="3" spans="1:7" ht="14.25" customHeight="1">
      <c r="A3" s="51" t="s">
        <v>45</v>
      </c>
      <c r="B3" s="51"/>
      <c r="C3" s="51"/>
      <c r="D3" s="51"/>
      <c r="E3" s="51"/>
      <c r="F3" s="51"/>
      <c r="G3" s="51"/>
    </row>
    <row r="4" spans="1:7" ht="14.25" customHeight="1">
      <c r="A4" s="50" t="s">
        <v>163</v>
      </c>
      <c r="B4" s="50" t="s">
        <v>164</v>
      </c>
      <c r="C4" s="50" t="s">
        <v>448</v>
      </c>
      <c r="D4" s="50" t="s">
        <v>449</v>
      </c>
      <c r="E4" s="50"/>
      <c r="F4" s="50"/>
      <c r="G4" s="50"/>
    </row>
    <row r="5" spans="1:7" ht="28.7" customHeight="1">
      <c r="A5" s="50"/>
      <c r="B5" s="50"/>
      <c r="C5" s="50"/>
      <c r="D5" s="10" t="s">
        <v>99</v>
      </c>
      <c r="E5" s="10" t="s">
        <v>450</v>
      </c>
      <c r="F5" s="10" t="s">
        <v>451</v>
      </c>
      <c r="G5" s="10" t="s">
        <v>452</v>
      </c>
    </row>
    <row r="6" spans="1:7" ht="14.25" customHeight="1">
      <c r="A6" s="14"/>
      <c r="B6" s="14" t="s">
        <v>103</v>
      </c>
      <c r="C6" s="11"/>
      <c r="D6" s="16">
        <v>21557.17</v>
      </c>
      <c r="E6" s="16">
        <v>18694.39</v>
      </c>
      <c r="F6" s="16">
        <v>2862.78</v>
      </c>
      <c r="G6" s="16">
        <v>0</v>
      </c>
    </row>
    <row r="7" spans="1:7" ht="14.25" customHeight="1">
      <c r="A7" s="14" t="s">
        <v>173</v>
      </c>
      <c r="B7" s="14" t="s">
        <v>174</v>
      </c>
      <c r="C7" s="14"/>
      <c r="D7" s="16">
        <v>18694.39</v>
      </c>
      <c r="E7" s="16">
        <v>18694.39</v>
      </c>
      <c r="F7" s="16">
        <v>0</v>
      </c>
      <c r="G7" s="16">
        <v>0</v>
      </c>
    </row>
    <row r="8" spans="1:7" ht="14.25" customHeight="1">
      <c r="A8" s="14" t="s">
        <v>175</v>
      </c>
      <c r="B8" s="14" t="s">
        <v>176</v>
      </c>
      <c r="C8" s="14"/>
      <c r="D8" s="16">
        <v>2410.48</v>
      </c>
      <c r="E8" s="16">
        <v>2410.48</v>
      </c>
      <c r="F8" s="16">
        <v>0</v>
      </c>
      <c r="G8" s="16">
        <v>0</v>
      </c>
    </row>
    <row r="9" spans="1:7" ht="14.25" customHeight="1">
      <c r="A9" s="14" t="s">
        <v>177</v>
      </c>
      <c r="B9" s="14" t="s">
        <v>178</v>
      </c>
      <c r="C9" s="14"/>
      <c r="D9" s="16">
        <v>2410.48</v>
      </c>
      <c r="E9" s="16">
        <v>2410.48</v>
      </c>
      <c r="F9" s="16">
        <v>0</v>
      </c>
      <c r="G9" s="16">
        <v>0</v>
      </c>
    </row>
    <row r="10" spans="1:7" ht="14.25" customHeight="1">
      <c r="A10" s="14" t="s">
        <v>179</v>
      </c>
      <c r="B10" s="14" t="s">
        <v>180</v>
      </c>
      <c r="C10" s="14"/>
      <c r="D10" s="16">
        <v>4795</v>
      </c>
      <c r="E10" s="16">
        <v>4795</v>
      </c>
      <c r="F10" s="16">
        <v>0</v>
      </c>
      <c r="G10" s="16">
        <v>0</v>
      </c>
    </row>
    <row r="11" spans="1:7" ht="14.25" customHeight="1">
      <c r="A11" s="14" t="s">
        <v>181</v>
      </c>
      <c r="B11" s="14" t="s">
        <v>182</v>
      </c>
      <c r="C11" s="14"/>
      <c r="D11" s="16">
        <v>4400</v>
      </c>
      <c r="E11" s="16">
        <v>4400</v>
      </c>
      <c r="F11" s="16">
        <v>0</v>
      </c>
      <c r="G11" s="16">
        <v>0</v>
      </c>
    </row>
    <row r="12" spans="1:7" ht="14.25" customHeight="1">
      <c r="A12" s="14" t="s">
        <v>183</v>
      </c>
      <c r="B12" s="14" t="s">
        <v>184</v>
      </c>
      <c r="C12" s="14"/>
      <c r="D12" s="16">
        <v>395</v>
      </c>
      <c r="E12" s="16">
        <v>395</v>
      </c>
      <c r="F12" s="16">
        <v>0</v>
      </c>
      <c r="G12" s="16">
        <v>0</v>
      </c>
    </row>
    <row r="13" spans="1:7" ht="14.25" customHeight="1">
      <c r="A13" s="14" t="s">
        <v>185</v>
      </c>
      <c r="B13" s="14" t="s">
        <v>186</v>
      </c>
      <c r="C13" s="14"/>
      <c r="D13" s="16">
        <v>840</v>
      </c>
      <c r="E13" s="16">
        <v>840</v>
      </c>
      <c r="F13" s="16">
        <v>0</v>
      </c>
      <c r="G13" s="16">
        <v>0</v>
      </c>
    </row>
    <row r="14" spans="1:7" ht="14.25" customHeight="1">
      <c r="A14" s="14" t="s">
        <v>187</v>
      </c>
      <c r="B14" s="14" t="s">
        <v>188</v>
      </c>
      <c r="C14" s="14"/>
      <c r="D14" s="16">
        <v>840</v>
      </c>
      <c r="E14" s="16">
        <v>840</v>
      </c>
      <c r="F14" s="16">
        <v>0</v>
      </c>
      <c r="G14" s="16">
        <v>0</v>
      </c>
    </row>
    <row r="15" spans="1:7" ht="14.25" customHeight="1">
      <c r="A15" s="14" t="s">
        <v>189</v>
      </c>
      <c r="B15" s="14" t="s">
        <v>190</v>
      </c>
      <c r="C15" s="14"/>
      <c r="D15" s="16">
        <v>8640.3700000000008</v>
      </c>
      <c r="E15" s="16">
        <v>8640.3700000000008</v>
      </c>
      <c r="F15" s="16">
        <v>0</v>
      </c>
      <c r="G15" s="16">
        <v>0</v>
      </c>
    </row>
    <row r="16" spans="1:7" ht="14.25" customHeight="1">
      <c r="A16" s="14" t="s">
        <v>191</v>
      </c>
      <c r="B16" s="14" t="s">
        <v>192</v>
      </c>
      <c r="C16" s="14"/>
      <c r="D16" s="16">
        <v>8640.3700000000008</v>
      </c>
      <c r="E16" s="16">
        <v>8640.3700000000008</v>
      </c>
      <c r="F16" s="16">
        <v>0</v>
      </c>
      <c r="G16" s="16">
        <v>0</v>
      </c>
    </row>
    <row r="17" spans="1:7" ht="14.25" customHeight="1">
      <c r="A17" s="14" t="s">
        <v>193</v>
      </c>
      <c r="B17" s="14" t="s">
        <v>194</v>
      </c>
      <c r="C17" s="14"/>
      <c r="D17" s="16">
        <v>400</v>
      </c>
      <c r="E17" s="16">
        <v>400</v>
      </c>
      <c r="F17" s="16">
        <v>0</v>
      </c>
      <c r="G17" s="16">
        <v>0</v>
      </c>
    </row>
    <row r="18" spans="1:7" ht="14.25" customHeight="1">
      <c r="A18" s="14" t="s">
        <v>195</v>
      </c>
      <c r="B18" s="14" t="s">
        <v>196</v>
      </c>
      <c r="C18" s="14"/>
      <c r="D18" s="16">
        <v>400</v>
      </c>
      <c r="E18" s="16">
        <v>400</v>
      </c>
      <c r="F18" s="16">
        <v>0</v>
      </c>
      <c r="G18" s="16">
        <v>0</v>
      </c>
    </row>
    <row r="19" spans="1:7" ht="14.25" customHeight="1">
      <c r="A19" s="14" t="s">
        <v>197</v>
      </c>
      <c r="B19" s="14" t="s">
        <v>198</v>
      </c>
      <c r="C19" s="14"/>
      <c r="D19" s="16">
        <v>1500</v>
      </c>
      <c r="E19" s="16">
        <v>1500</v>
      </c>
      <c r="F19" s="16">
        <v>0</v>
      </c>
      <c r="G19" s="16">
        <v>0</v>
      </c>
    </row>
    <row r="20" spans="1:7" ht="22.7" customHeight="1">
      <c r="A20" s="14" t="s">
        <v>199</v>
      </c>
      <c r="B20" s="14" t="s">
        <v>200</v>
      </c>
      <c r="C20" s="14"/>
      <c r="D20" s="16">
        <v>1500</v>
      </c>
      <c r="E20" s="16">
        <v>1500</v>
      </c>
      <c r="F20" s="16">
        <v>0</v>
      </c>
      <c r="G20" s="16">
        <v>0</v>
      </c>
    </row>
    <row r="21" spans="1:7" ht="14.25" customHeight="1">
      <c r="A21" s="14" t="s">
        <v>201</v>
      </c>
      <c r="B21" s="14" t="s">
        <v>202</v>
      </c>
      <c r="C21" s="14"/>
      <c r="D21" s="16">
        <v>108.54</v>
      </c>
      <c r="E21" s="16">
        <v>108.54</v>
      </c>
      <c r="F21" s="16">
        <v>0</v>
      </c>
      <c r="G21" s="16">
        <v>0</v>
      </c>
    </row>
    <row r="22" spans="1:7" ht="14.25" customHeight="1">
      <c r="A22" s="14" t="s">
        <v>203</v>
      </c>
      <c r="B22" s="14" t="s">
        <v>204</v>
      </c>
      <c r="C22" s="14"/>
      <c r="D22" s="16">
        <v>108.54</v>
      </c>
      <c r="E22" s="16">
        <v>108.54</v>
      </c>
      <c r="F22" s="16">
        <v>0</v>
      </c>
      <c r="G22" s="16">
        <v>0</v>
      </c>
    </row>
    <row r="23" spans="1:7" ht="14.25" customHeight="1">
      <c r="A23" s="14" t="s">
        <v>205</v>
      </c>
      <c r="B23" s="14" t="s">
        <v>206</v>
      </c>
      <c r="C23" s="14"/>
      <c r="D23" s="16">
        <v>2862.78</v>
      </c>
      <c r="E23" s="16">
        <v>0</v>
      </c>
      <c r="F23" s="16">
        <v>2862.78</v>
      </c>
      <c r="G23" s="16">
        <v>0</v>
      </c>
    </row>
    <row r="24" spans="1:7" ht="14.25" customHeight="1">
      <c r="A24" s="14" t="s">
        <v>207</v>
      </c>
      <c r="B24" s="14" t="s">
        <v>208</v>
      </c>
      <c r="C24" s="14"/>
      <c r="D24" s="16">
        <v>2862.78</v>
      </c>
      <c r="E24" s="16">
        <v>0</v>
      </c>
      <c r="F24" s="16">
        <v>2862.78</v>
      </c>
      <c r="G24" s="16">
        <v>0</v>
      </c>
    </row>
    <row r="25" spans="1:7" ht="22.7" customHeight="1">
      <c r="A25" s="14" t="s">
        <v>209</v>
      </c>
      <c r="B25" s="14" t="s">
        <v>210</v>
      </c>
      <c r="C25" s="14"/>
      <c r="D25" s="16">
        <v>2862.78</v>
      </c>
      <c r="E25" s="16">
        <v>0</v>
      </c>
      <c r="F25" s="16">
        <v>2862.78</v>
      </c>
      <c r="G25" s="16">
        <v>0</v>
      </c>
    </row>
    <row r="26" spans="1:7" ht="14.25" customHeight="1">
      <c r="A26" s="11"/>
      <c r="B26" s="11"/>
      <c r="C26" s="11"/>
      <c r="D26" s="17"/>
      <c r="E26" s="17"/>
      <c r="F26" s="17"/>
      <c r="G26" s="17"/>
    </row>
    <row r="27" spans="1:7" ht="14.25" customHeight="1">
      <c r="A27" s="50" t="s">
        <v>99</v>
      </c>
      <c r="B27" s="50"/>
      <c r="C27" s="14"/>
      <c r="D27" s="16">
        <v>21557.17</v>
      </c>
      <c r="E27" s="16">
        <v>18694.39</v>
      </c>
      <c r="F27" s="16">
        <v>2862.78</v>
      </c>
      <c r="G27" s="16">
        <v>0</v>
      </c>
    </row>
    <row r="28" spans="1:7" ht="14.25" customHeight="1">
      <c r="A28" s="18"/>
      <c r="B28" s="18"/>
      <c r="C28" s="18"/>
      <c r="D28" s="18"/>
      <c r="E28" s="19"/>
      <c r="F28" s="18"/>
      <c r="G28" s="18"/>
    </row>
    <row r="29" spans="1:7" ht="14.25" customHeight="1">
      <c r="A29" s="18"/>
      <c r="B29" s="18"/>
      <c r="C29" s="18"/>
      <c r="D29" s="18"/>
      <c r="E29" s="19"/>
      <c r="F29" s="18"/>
      <c r="G29" s="18"/>
    </row>
  </sheetData>
  <mergeCells count="8">
    <mergeCell ref="A1:G1"/>
    <mergeCell ref="A2:G2"/>
    <mergeCell ref="A3:G3"/>
    <mergeCell ref="D4:G4"/>
    <mergeCell ref="A27:B27"/>
    <mergeCell ref="A4:A5"/>
    <mergeCell ref="B4:B5"/>
    <mergeCell ref="C4:C5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"/>
  <sheetViews>
    <sheetView workbookViewId="0">
      <selection activeCell="L24" sqref="L24"/>
    </sheetView>
  </sheetViews>
  <sheetFormatPr defaultColWidth="10" defaultRowHeight="13.5"/>
  <cols>
    <col min="1" max="1" width="24.25" customWidth="1"/>
    <col min="2" max="2" width="13" customWidth="1"/>
    <col min="3" max="3" width="21" customWidth="1"/>
    <col min="4" max="5" width="9.75" customWidth="1"/>
    <col min="6" max="6" width="20.25" customWidth="1"/>
    <col min="7" max="7" width="13" customWidth="1"/>
  </cols>
  <sheetData>
    <row r="1" spans="1:7" ht="14.25" customHeight="1">
      <c r="A1" s="59" t="s">
        <v>453</v>
      </c>
      <c r="B1" s="59"/>
      <c r="C1" s="59"/>
      <c r="D1" s="59"/>
      <c r="E1" s="59"/>
      <c r="F1" s="59"/>
      <c r="G1" s="59"/>
    </row>
    <row r="2" spans="1:7" ht="36.200000000000003" customHeight="1">
      <c r="A2" s="44" t="s">
        <v>454</v>
      </c>
      <c r="B2" s="44"/>
      <c r="C2" s="44"/>
      <c r="D2" s="44"/>
      <c r="E2" s="44"/>
      <c r="F2" s="44"/>
      <c r="G2" s="44"/>
    </row>
    <row r="3" spans="1:7" ht="14.25" customHeight="1">
      <c r="A3" s="56" t="s">
        <v>455</v>
      </c>
      <c r="B3" s="56"/>
      <c r="C3" s="56"/>
      <c r="D3" s="56"/>
      <c r="E3" s="56"/>
      <c r="F3" s="56"/>
    </row>
    <row r="4" spans="1:7" ht="14.25" customHeight="1">
      <c r="A4" s="50" t="s">
        <v>456</v>
      </c>
      <c r="B4" s="50"/>
      <c r="C4" s="60"/>
      <c r="D4" s="60"/>
      <c r="E4" s="60"/>
      <c r="F4" s="60"/>
      <c r="G4" s="60"/>
    </row>
    <row r="5" spans="1:7" ht="14.25" customHeight="1">
      <c r="A5" s="50" t="s">
        <v>457</v>
      </c>
      <c r="B5" s="50"/>
      <c r="C5" s="61" t="s">
        <v>458</v>
      </c>
      <c r="D5" s="61"/>
      <c r="E5" s="61"/>
      <c r="F5" s="60"/>
      <c r="G5" s="60"/>
    </row>
    <row r="6" spans="1:7" ht="14.25" customHeight="1">
      <c r="A6" s="50"/>
      <c r="B6" s="50"/>
      <c r="C6" s="53" t="s">
        <v>459</v>
      </c>
      <c r="D6" s="53"/>
      <c r="E6" s="53"/>
      <c r="F6" s="60"/>
      <c r="G6" s="60"/>
    </row>
    <row r="7" spans="1:7" ht="14.25" customHeight="1">
      <c r="A7" s="50"/>
      <c r="B7" s="50"/>
      <c r="C7" s="53" t="s">
        <v>460</v>
      </c>
      <c r="D7" s="53"/>
      <c r="E7" s="53"/>
      <c r="F7" s="60"/>
      <c r="G7" s="60"/>
    </row>
    <row r="8" spans="1:7" ht="14.25" customHeight="1">
      <c r="A8" s="50"/>
      <c r="B8" s="50"/>
      <c r="C8" s="53" t="s">
        <v>461</v>
      </c>
      <c r="D8" s="53"/>
      <c r="E8" s="53"/>
      <c r="F8" s="60"/>
      <c r="G8" s="60"/>
    </row>
    <row r="9" spans="1:7" ht="14.25" customHeight="1">
      <c r="A9" s="50"/>
      <c r="B9" s="50"/>
      <c r="C9" s="53" t="s">
        <v>462</v>
      </c>
      <c r="D9" s="53"/>
      <c r="E9" s="53"/>
      <c r="F9" s="60"/>
      <c r="G9" s="60"/>
    </row>
    <row r="10" spans="1:7" ht="20.45" customHeight="1">
      <c r="A10" s="50" t="s">
        <v>463</v>
      </c>
      <c r="B10" s="50"/>
      <c r="C10" s="60"/>
      <c r="D10" s="60"/>
      <c r="E10" s="60"/>
      <c r="F10" s="60"/>
      <c r="G10" s="60"/>
    </row>
    <row r="11" spans="1:7" ht="29.45" customHeight="1">
      <c r="A11" s="50" t="s">
        <v>464</v>
      </c>
      <c r="B11" s="50"/>
      <c r="C11" s="60"/>
      <c r="D11" s="60"/>
      <c r="E11" s="60"/>
      <c r="F11" s="60"/>
      <c r="G11" s="60"/>
    </row>
    <row r="12" spans="1:7" ht="22.7" customHeight="1">
      <c r="A12" s="50" t="s">
        <v>465</v>
      </c>
      <c r="B12" s="14" t="s">
        <v>466</v>
      </c>
      <c r="C12" s="14" t="s">
        <v>467</v>
      </c>
      <c r="D12" s="14" t="s">
        <v>468</v>
      </c>
      <c r="E12" s="14" t="s">
        <v>469</v>
      </c>
      <c r="F12" s="14" t="s">
        <v>470</v>
      </c>
      <c r="G12" s="14" t="s">
        <v>471</v>
      </c>
    </row>
    <row r="13" spans="1:7" ht="14.25" customHeight="1">
      <c r="A13" s="50"/>
      <c r="B13" s="62" t="s">
        <v>472</v>
      </c>
      <c r="C13" s="63" t="s">
        <v>473</v>
      </c>
      <c r="D13" s="14" t="s">
        <v>474</v>
      </c>
      <c r="E13" s="11"/>
      <c r="F13" s="11"/>
      <c r="G13" s="11"/>
    </row>
    <row r="14" spans="1:7" ht="14.25" customHeight="1">
      <c r="A14" s="50"/>
      <c r="B14" s="62"/>
      <c r="C14" s="63"/>
      <c r="D14" s="14" t="s">
        <v>475</v>
      </c>
      <c r="E14" s="11"/>
      <c r="F14" s="11"/>
      <c r="G14" s="11"/>
    </row>
    <row r="15" spans="1:7" ht="14.25" customHeight="1">
      <c r="A15" s="50"/>
      <c r="B15" s="62"/>
      <c r="C15" s="62" t="s">
        <v>476</v>
      </c>
      <c r="D15" s="14" t="s">
        <v>477</v>
      </c>
      <c r="E15" s="11"/>
      <c r="F15" s="11"/>
      <c r="G15" s="11"/>
    </row>
    <row r="16" spans="1:7" ht="14.25" customHeight="1">
      <c r="A16" s="50"/>
      <c r="B16" s="62"/>
      <c r="C16" s="62"/>
      <c r="D16" s="14" t="s">
        <v>475</v>
      </c>
      <c r="E16" s="11"/>
      <c r="F16" s="11"/>
      <c r="G16" s="11"/>
    </row>
    <row r="17" spans="1:7" ht="14.25" customHeight="1">
      <c r="A17" s="50"/>
      <c r="B17" s="62"/>
      <c r="C17" s="62" t="s">
        <v>478</v>
      </c>
      <c r="D17" s="14" t="s">
        <v>479</v>
      </c>
      <c r="E17" s="11"/>
      <c r="F17" s="11"/>
      <c r="G17" s="11"/>
    </row>
    <row r="18" spans="1:7" ht="14.25" customHeight="1">
      <c r="A18" s="50"/>
      <c r="B18" s="62"/>
      <c r="C18" s="62"/>
      <c r="D18" s="14" t="s">
        <v>475</v>
      </c>
      <c r="E18" s="11"/>
      <c r="F18" s="11"/>
      <c r="G18" s="11"/>
    </row>
    <row r="19" spans="1:7" ht="14.25" customHeight="1">
      <c r="A19" s="50"/>
      <c r="B19" s="62"/>
      <c r="C19" s="62" t="s">
        <v>480</v>
      </c>
      <c r="D19" s="14" t="s">
        <v>481</v>
      </c>
      <c r="E19" s="11"/>
      <c r="F19" s="11"/>
      <c r="G19" s="11"/>
    </row>
    <row r="20" spans="1:7" ht="14.25" customHeight="1">
      <c r="A20" s="50"/>
      <c r="B20" s="62"/>
      <c r="C20" s="62"/>
      <c r="D20" s="14" t="s">
        <v>475</v>
      </c>
      <c r="E20" s="11"/>
      <c r="F20" s="11"/>
      <c r="G20" s="11"/>
    </row>
    <row r="21" spans="1:7" ht="14.25" customHeight="1">
      <c r="A21" s="50"/>
      <c r="B21" s="62" t="s">
        <v>482</v>
      </c>
      <c r="C21" s="14" t="s">
        <v>483</v>
      </c>
      <c r="D21" s="11"/>
      <c r="E21" s="11"/>
      <c r="F21" s="11"/>
      <c r="G21" s="11"/>
    </row>
    <row r="22" spans="1:7" ht="14.25" customHeight="1">
      <c r="A22" s="50"/>
      <c r="B22" s="62"/>
      <c r="C22" s="14" t="s">
        <v>484</v>
      </c>
      <c r="D22" s="11"/>
      <c r="E22" s="11"/>
      <c r="F22" s="11"/>
      <c r="G22" s="11"/>
    </row>
    <row r="23" spans="1:7" ht="14.25" customHeight="1">
      <c r="A23" s="50"/>
      <c r="B23" s="62"/>
      <c r="C23" s="14" t="s">
        <v>485</v>
      </c>
      <c r="D23" s="11"/>
      <c r="E23" s="11"/>
      <c r="F23" s="11"/>
      <c r="G23" s="11"/>
    </row>
    <row r="24" spans="1:7" ht="14.25" customHeight="1">
      <c r="A24" s="50"/>
      <c r="B24" s="62"/>
      <c r="C24" s="14" t="s">
        <v>486</v>
      </c>
      <c r="D24" s="11"/>
      <c r="E24" s="11"/>
      <c r="F24" s="11"/>
      <c r="G24" s="11"/>
    </row>
    <row r="25" spans="1:7" ht="14.25" customHeight="1">
      <c r="A25" s="50"/>
      <c r="B25" s="14" t="s">
        <v>487</v>
      </c>
      <c r="C25" s="14" t="s">
        <v>487</v>
      </c>
      <c r="D25" s="11"/>
      <c r="E25" s="11"/>
      <c r="F25" s="11"/>
      <c r="G25" s="11"/>
    </row>
  </sheetData>
  <mergeCells count="27">
    <mergeCell ref="A11:B11"/>
    <mergeCell ref="C11:G11"/>
    <mergeCell ref="A12:A25"/>
    <mergeCell ref="B13:B20"/>
    <mergeCell ref="B21:B24"/>
    <mergeCell ref="C13:C14"/>
    <mergeCell ref="C15:C16"/>
    <mergeCell ref="C17:C18"/>
    <mergeCell ref="C19:C20"/>
    <mergeCell ref="C8:E8"/>
    <mergeCell ref="F8:G8"/>
    <mergeCell ref="C9:E9"/>
    <mergeCell ref="F9:G9"/>
    <mergeCell ref="A10:B10"/>
    <mergeCell ref="C10:G10"/>
    <mergeCell ref="A5:B9"/>
    <mergeCell ref="C5:E5"/>
    <mergeCell ref="F5:G5"/>
    <mergeCell ref="C6:E6"/>
    <mergeCell ref="F6:G6"/>
    <mergeCell ref="C7:E7"/>
    <mergeCell ref="F7:G7"/>
    <mergeCell ref="A1:G1"/>
    <mergeCell ref="A2:G2"/>
    <mergeCell ref="A3:F3"/>
    <mergeCell ref="A4:B4"/>
    <mergeCell ref="C4:G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4"/>
  <sheetViews>
    <sheetView tabSelected="1" workbookViewId="0">
      <selection activeCell="L10" sqref="L10"/>
    </sheetView>
  </sheetViews>
  <sheetFormatPr defaultColWidth="8.25" defaultRowHeight="14.1" customHeight="1"/>
  <cols>
    <col min="1" max="1" width="9.875" style="1" customWidth="1"/>
    <col min="2" max="2" width="10.875" style="1" customWidth="1"/>
    <col min="3" max="3" width="11.875" style="1" customWidth="1"/>
    <col min="4" max="4" width="21.2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488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491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103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44000000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44000000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44000000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619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6" t="s">
        <v>505</v>
      </c>
      <c r="D15" s="7" t="s">
        <v>506</v>
      </c>
      <c r="E15" s="71" t="s">
        <v>507</v>
      </c>
      <c r="F15" s="71"/>
      <c r="G15" s="71"/>
      <c r="H15" s="8" t="s">
        <v>508</v>
      </c>
    </row>
    <row r="16" spans="1:8" ht="16.5" customHeight="1">
      <c r="A16" s="72"/>
      <c r="B16" s="73"/>
      <c r="C16" s="6" t="s">
        <v>476</v>
      </c>
      <c r="D16" s="7" t="s">
        <v>509</v>
      </c>
      <c r="E16" s="71" t="s">
        <v>510</v>
      </c>
      <c r="F16" s="71"/>
      <c r="G16" s="71"/>
      <c r="H16" s="8" t="s">
        <v>508</v>
      </c>
    </row>
    <row r="17" spans="1:8" ht="16.5" customHeight="1">
      <c r="A17" s="72"/>
      <c r="B17" s="73"/>
      <c r="C17" s="6" t="s">
        <v>478</v>
      </c>
      <c r="D17" s="7" t="s">
        <v>511</v>
      </c>
      <c r="E17" s="71" t="s">
        <v>512</v>
      </c>
      <c r="F17" s="71"/>
      <c r="G17" s="71"/>
      <c r="H17" s="8" t="s">
        <v>508</v>
      </c>
    </row>
    <row r="18" spans="1:8" ht="16.5" customHeight="1">
      <c r="A18" s="72"/>
      <c r="B18" s="73"/>
      <c r="C18" s="74" t="s">
        <v>480</v>
      </c>
      <c r="D18" s="7" t="s">
        <v>513</v>
      </c>
      <c r="E18" s="71" t="s">
        <v>510</v>
      </c>
      <c r="F18" s="71"/>
      <c r="G18" s="71"/>
      <c r="H18" s="8" t="s">
        <v>508</v>
      </c>
    </row>
    <row r="19" spans="1:8" ht="16.5" customHeight="1">
      <c r="A19" s="72"/>
      <c r="B19" s="73"/>
      <c r="C19" s="74"/>
      <c r="D19" s="7" t="s">
        <v>514</v>
      </c>
      <c r="E19" s="71" t="s">
        <v>515</v>
      </c>
      <c r="F19" s="71"/>
      <c r="G19" s="71"/>
      <c r="H19" s="8" t="s">
        <v>508</v>
      </c>
    </row>
    <row r="20" spans="1:8" ht="16.5" customHeight="1">
      <c r="A20" s="72"/>
      <c r="B20" s="73"/>
      <c r="C20" s="74"/>
      <c r="D20" s="7" t="s">
        <v>516</v>
      </c>
      <c r="E20" s="71" t="s">
        <v>517</v>
      </c>
      <c r="F20" s="71"/>
      <c r="G20" s="71"/>
      <c r="H20" s="8" t="s">
        <v>508</v>
      </c>
    </row>
    <row r="21" spans="1:8" ht="16.5" customHeight="1">
      <c r="A21" s="72"/>
      <c r="B21" s="73"/>
      <c r="C21" s="74"/>
      <c r="D21" s="7" t="s">
        <v>518</v>
      </c>
      <c r="E21" s="71" t="s">
        <v>519</v>
      </c>
      <c r="F21" s="71"/>
      <c r="G21" s="71"/>
      <c r="H21" s="8" t="s">
        <v>508</v>
      </c>
    </row>
    <row r="22" spans="1:8" ht="16.5" customHeight="1">
      <c r="A22" s="72"/>
      <c r="B22" s="73"/>
      <c r="C22" s="74"/>
      <c r="D22" s="7" t="s">
        <v>520</v>
      </c>
      <c r="E22" s="71" t="s">
        <v>521</v>
      </c>
      <c r="F22" s="71"/>
      <c r="G22" s="71"/>
      <c r="H22" s="8" t="s">
        <v>508</v>
      </c>
    </row>
    <row r="23" spans="1:8" ht="16.5" customHeight="1">
      <c r="A23" s="72"/>
      <c r="B23" s="5" t="s">
        <v>482</v>
      </c>
      <c r="C23" s="6" t="s">
        <v>484</v>
      </c>
      <c r="D23" s="7" t="s">
        <v>522</v>
      </c>
      <c r="E23" s="71" t="s">
        <v>523</v>
      </c>
      <c r="F23" s="71"/>
      <c r="G23" s="71"/>
      <c r="H23" s="8" t="s">
        <v>508</v>
      </c>
    </row>
    <row r="24" spans="1:8" ht="16.5" customHeight="1">
      <c r="A24" s="72"/>
      <c r="B24" s="5" t="s">
        <v>487</v>
      </c>
      <c r="C24" s="6" t="s">
        <v>487</v>
      </c>
      <c r="D24" s="7" t="s">
        <v>524</v>
      </c>
      <c r="E24" s="71" t="s">
        <v>525</v>
      </c>
      <c r="F24" s="71"/>
      <c r="G24" s="71"/>
      <c r="H24" s="8" t="s">
        <v>508</v>
      </c>
    </row>
  </sheetData>
  <mergeCells count="36">
    <mergeCell ref="E24:G24"/>
    <mergeCell ref="A14:A24"/>
    <mergeCell ref="B15:B22"/>
    <mergeCell ref="C18:C22"/>
    <mergeCell ref="A2:H3"/>
    <mergeCell ref="A6:B11"/>
    <mergeCell ref="A12:B13"/>
    <mergeCell ref="C12:H13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A1:G1"/>
    <mergeCell ref="A4:B4"/>
    <mergeCell ref="C4:H4"/>
    <mergeCell ref="A5:B5"/>
    <mergeCell ref="C5:D5"/>
    <mergeCell ref="E5:F5"/>
    <mergeCell ref="G5:H5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3"/>
  <sheetViews>
    <sheetView workbookViewId="0">
      <selection activeCell="K22" sqref="K22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34.37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526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527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103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8400000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8400000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8400000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528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6" t="s">
        <v>505</v>
      </c>
      <c r="D15" s="7" t="s">
        <v>529</v>
      </c>
      <c r="E15" s="71" t="s">
        <v>530</v>
      </c>
      <c r="F15" s="71"/>
      <c r="G15" s="71"/>
      <c r="H15" s="8" t="s">
        <v>508</v>
      </c>
    </row>
    <row r="16" spans="1:8" ht="16.5" customHeight="1">
      <c r="A16" s="72"/>
      <c r="B16" s="73"/>
      <c r="C16" s="6" t="s">
        <v>476</v>
      </c>
      <c r="D16" s="7" t="s">
        <v>531</v>
      </c>
      <c r="E16" s="71" t="s">
        <v>510</v>
      </c>
      <c r="F16" s="71"/>
      <c r="G16" s="71"/>
      <c r="H16" s="8" t="s">
        <v>508</v>
      </c>
    </row>
    <row r="17" spans="1:8" ht="16.5" customHeight="1">
      <c r="A17" s="72"/>
      <c r="B17" s="73"/>
      <c r="C17" s="6" t="s">
        <v>478</v>
      </c>
      <c r="D17" s="7" t="s">
        <v>532</v>
      </c>
      <c r="E17" s="71" t="s">
        <v>533</v>
      </c>
      <c r="F17" s="71"/>
      <c r="G17" s="71"/>
      <c r="H17" s="8" t="s">
        <v>508</v>
      </c>
    </row>
    <row r="18" spans="1:8" ht="16.5" customHeight="1">
      <c r="A18" s="72"/>
      <c r="B18" s="73"/>
      <c r="C18" s="74" t="s">
        <v>480</v>
      </c>
      <c r="D18" s="7" t="s">
        <v>513</v>
      </c>
      <c r="E18" s="71" t="s">
        <v>510</v>
      </c>
      <c r="F18" s="71"/>
      <c r="G18" s="71"/>
      <c r="H18" s="8" t="s">
        <v>508</v>
      </c>
    </row>
    <row r="19" spans="1:8" ht="16.5" customHeight="1">
      <c r="A19" s="72"/>
      <c r="B19" s="73"/>
      <c r="C19" s="74"/>
      <c r="D19" s="7" t="s">
        <v>534</v>
      </c>
      <c r="E19" s="71" t="s">
        <v>535</v>
      </c>
      <c r="F19" s="71"/>
      <c r="G19" s="71"/>
      <c r="H19" s="8" t="s">
        <v>508</v>
      </c>
    </row>
    <row r="20" spans="1:8" ht="16.5" customHeight="1">
      <c r="A20" s="72"/>
      <c r="B20" s="73"/>
      <c r="C20" s="74"/>
      <c r="D20" s="7" t="s">
        <v>536</v>
      </c>
      <c r="E20" s="71" t="s">
        <v>537</v>
      </c>
      <c r="F20" s="71"/>
      <c r="G20" s="71"/>
      <c r="H20" s="8" t="s">
        <v>508</v>
      </c>
    </row>
    <row r="21" spans="1:8" ht="16.5" customHeight="1">
      <c r="A21" s="72"/>
      <c r="B21" s="73"/>
      <c r="C21" s="74"/>
      <c r="D21" s="7" t="s">
        <v>538</v>
      </c>
      <c r="E21" s="71" t="s">
        <v>535</v>
      </c>
      <c r="F21" s="71"/>
      <c r="G21" s="71"/>
      <c r="H21" s="8" t="s">
        <v>508</v>
      </c>
    </row>
    <row r="22" spans="1:8" ht="16.5" customHeight="1">
      <c r="A22" s="72"/>
      <c r="B22" s="5" t="s">
        <v>482</v>
      </c>
      <c r="C22" s="6" t="s">
        <v>484</v>
      </c>
      <c r="D22" s="7" t="s">
        <v>539</v>
      </c>
      <c r="E22" s="71" t="s">
        <v>540</v>
      </c>
      <c r="F22" s="71"/>
      <c r="G22" s="71"/>
      <c r="H22" s="8" t="s">
        <v>508</v>
      </c>
    </row>
    <row r="23" spans="1:8" ht="16.5" customHeight="1">
      <c r="A23" s="72"/>
      <c r="B23" s="5" t="s">
        <v>487</v>
      </c>
      <c r="C23" s="6" t="s">
        <v>487</v>
      </c>
      <c r="D23" s="7" t="s">
        <v>541</v>
      </c>
      <c r="E23" s="71" t="s">
        <v>542</v>
      </c>
      <c r="F23" s="71"/>
      <c r="G23" s="71"/>
      <c r="H23" s="8" t="s">
        <v>508</v>
      </c>
    </row>
  </sheetData>
  <mergeCells count="35">
    <mergeCell ref="A14:A23"/>
    <mergeCell ref="B15:B21"/>
    <mergeCell ref="C18:C21"/>
    <mergeCell ref="A2:H3"/>
    <mergeCell ref="A6:B11"/>
    <mergeCell ref="A12:B13"/>
    <mergeCell ref="C12:H13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A1:G1"/>
    <mergeCell ref="A4:B4"/>
    <mergeCell ref="C4:H4"/>
    <mergeCell ref="A5:B5"/>
    <mergeCell ref="C5:D5"/>
    <mergeCell ref="E5:F5"/>
    <mergeCell ref="G5:H5"/>
  </mergeCells>
  <phoneticPr fontId="2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1"/>
  <sheetViews>
    <sheetView workbookViewId="0">
      <selection activeCell="L9" sqref="L9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19.37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543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544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110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1104500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1104500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1104500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545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6" t="s">
        <v>505</v>
      </c>
      <c r="D15" s="7" t="s">
        <v>546</v>
      </c>
      <c r="E15" s="71" t="s">
        <v>547</v>
      </c>
      <c r="F15" s="71"/>
      <c r="G15" s="71"/>
      <c r="H15" s="8" t="s">
        <v>508</v>
      </c>
    </row>
    <row r="16" spans="1:8" ht="16.5" customHeight="1">
      <c r="A16" s="72"/>
      <c r="B16" s="73"/>
      <c r="C16" s="6" t="s">
        <v>476</v>
      </c>
      <c r="D16" s="7" t="s">
        <v>548</v>
      </c>
      <c r="E16" s="71" t="s">
        <v>510</v>
      </c>
      <c r="F16" s="71"/>
      <c r="G16" s="71"/>
      <c r="H16" s="8" t="s">
        <v>508</v>
      </c>
    </row>
    <row r="17" spans="1:8" ht="16.5" customHeight="1">
      <c r="A17" s="72"/>
      <c r="B17" s="73"/>
      <c r="C17" s="6" t="s">
        <v>478</v>
      </c>
      <c r="D17" s="7" t="s">
        <v>549</v>
      </c>
      <c r="E17" s="71" t="s">
        <v>550</v>
      </c>
      <c r="F17" s="71"/>
      <c r="G17" s="71"/>
      <c r="H17" s="8" t="s">
        <v>508</v>
      </c>
    </row>
    <row r="18" spans="1:8" ht="16.5" customHeight="1">
      <c r="A18" s="72"/>
      <c r="B18" s="73"/>
      <c r="C18" s="74" t="s">
        <v>480</v>
      </c>
      <c r="D18" s="7" t="s">
        <v>513</v>
      </c>
      <c r="E18" s="71" t="s">
        <v>510</v>
      </c>
      <c r="F18" s="71"/>
      <c r="G18" s="71"/>
      <c r="H18" s="8" t="s">
        <v>508</v>
      </c>
    </row>
    <row r="19" spans="1:8" ht="16.5" customHeight="1">
      <c r="A19" s="72"/>
      <c r="B19" s="73"/>
      <c r="C19" s="74"/>
      <c r="D19" s="7" t="s">
        <v>551</v>
      </c>
      <c r="E19" s="71" t="s">
        <v>552</v>
      </c>
      <c r="F19" s="71"/>
      <c r="G19" s="71"/>
      <c r="H19" s="8" t="s">
        <v>508</v>
      </c>
    </row>
    <row r="20" spans="1:8" ht="16.5" customHeight="1">
      <c r="A20" s="72"/>
      <c r="B20" s="5" t="s">
        <v>482</v>
      </c>
      <c r="C20" s="6" t="s">
        <v>484</v>
      </c>
      <c r="D20" s="7" t="s">
        <v>553</v>
      </c>
      <c r="E20" s="71" t="s">
        <v>554</v>
      </c>
      <c r="F20" s="71"/>
      <c r="G20" s="71"/>
      <c r="H20" s="8" t="s">
        <v>508</v>
      </c>
    </row>
    <row r="21" spans="1:8" ht="16.5" customHeight="1">
      <c r="A21" s="72"/>
      <c r="B21" s="5" t="s">
        <v>487</v>
      </c>
      <c r="C21" s="6" t="s">
        <v>487</v>
      </c>
      <c r="D21" s="7" t="s">
        <v>555</v>
      </c>
      <c r="E21" s="71" t="s">
        <v>525</v>
      </c>
      <c r="F21" s="71"/>
      <c r="G21" s="71"/>
      <c r="H21" s="8" t="s">
        <v>508</v>
      </c>
    </row>
  </sheetData>
  <mergeCells count="33">
    <mergeCell ref="A6:B11"/>
    <mergeCell ref="A12:B13"/>
    <mergeCell ref="C12:H13"/>
    <mergeCell ref="E19:G19"/>
    <mergeCell ref="E20:G20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E21:G21"/>
    <mergeCell ref="A14:A21"/>
    <mergeCell ref="B15:B19"/>
    <mergeCell ref="C18:C19"/>
    <mergeCell ref="E14:G14"/>
    <mergeCell ref="E15:G15"/>
    <mergeCell ref="E16:G16"/>
    <mergeCell ref="E17:G17"/>
    <mergeCell ref="E18:G18"/>
    <mergeCell ref="A1:G1"/>
    <mergeCell ref="A4:B4"/>
    <mergeCell ref="C4:H4"/>
    <mergeCell ref="A5:B5"/>
    <mergeCell ref="C5:D5"/>
    <mergeCell ref="E5:F5"/>
    <mergeCell ref="G5:H5"/>
    <mergeCell ref="A2:H3"/>
  </mergeCells>
  <phoneticPr fontId="2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1"/>
  <sheetViews>
    <sheetView workbookViewId="0">
      <selection activeCell="G32" sqref="G32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19.37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556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557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111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 t="s">
        <v>558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 t="s">
        <v>558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 t="s">
        <v>558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559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6" t="s">
        <v>505</v>
      </c>
      <c r="D15" s="7" t="s">
        <v>560</v>
      </c>
      <c r="E15" s="71" t="s">
        <v>561</v>
      </c>
      <c r="F15" s="71"/>
      <c r="G15" s="71"/>
      <c r="H15" s="8" t="s">
        <v>508</v>
      </c>
    </row>
    <row r="16" spans="1:8" ht="16.5" customHeight="1">
      <c r="A16" s="72"/>
      <c r="B16" s="73"/>
      <c r="C16" s="6" t="s">
        <v>476</v>
      </c>
      <c r="D16" s="41" t="s">
        <v>617</v>
      </c>
      <c r="E16" s="71" t="s">
        <v>510</v>
      </c>
      <c r="F16" s="71"/>
      <c r="G16" s="71"/>
      <c r="H16" s="8" t="s">
        <v>508</v>
      </c>
    </row>
    <row r="17" spans="1:8" ht="16.5" customHeight="1">
      <c r="A17" s="72"/>
      <c r="B17" s="73"/>
      <c r="C17" s="6" t="s">
        <v>478</v>
      </c>
      <c r="D17" s="7" t="s">
        <v>562</v>
      </c>
      <c r="E17" s="71" t="s">
        <v>550</v>
      </c>
      <c r="F17" s="71"/>
      <c r="G17" s="71"/>
      <c r="H17" s="8" t="s">
        <v>508</v>
      </c>
    </row>
    <row r="18" spans="1:8" ht="16.5" customHeight="1">
      <c r="A18" s="72"/>
      <c r="B18" s="73"/>
      <c r="C18" s="74" t="s">
        <v>480</v>
      </c>
      <c r="D18" s="7" t="s">
        <v>513</v>
      </c>
      <c r="E18" s="71" t="s">
        <v>510</v>
      </c>
      <c r="F18" s="71"/>
      <c r="G18" s="71"/>
      <c r="H18" s="8" t="s">
        <v>508</v>
      </c>
    </row>
    <row r="19" spans="1:8" ht="16.5" customHeight="1">
      <c r="A19" s="72"/>
      <c r="B19" s="73"/>
      <c r="C19" s="74"/>
      <c r="D19" s="7" t="s">
        <v>563</v>
      </c>
      <c r="E19" s="71" t="s">
        <v>564</v>
      </c>
      <c r="F19" s="71"/>
      <c r="G19" s="71"/>
      <c r="H19" s="8" t="s">
        <v>508</v>
      </c>
    </row>
    <row r="20" spans="1:8" ht="16.5" customHeight="1">
      <c r="A20" s="72"/>
      <c r="B20" s="5" t="s">
        <v>482</v>
      </c>
      <c r="C20" s="6" t="s">
        <v>484</v>
      </c>
      <c r="D20" s="7" t="s">
        <v>565</v>
      </c>
      <c r="E20" s="71" t="s">
        <v>510</v>
      </c>
      <c r="F20" s="71"/>
      <c r="G20" s="71"/>
      <c r="H20" s="8" t="s">
        <v>508</v>
      </c>
    </row>
    <row r="21" spans="1:8" ht="16.5" customHeight="1">
      <c r="A21" s="72"/>
      <c r="B21" s="5" t="s">
        <v>487</v>
      </c>
      <c r="C21" s="6" t="s">
        <v>487</v>
      </c>
      <c r="D21" s="7" t="s">
        <v>555</v>
      </c>
      <c r="E21" s="71" t="s">
        <v>525</v>
      </c>
      <c r="F21" s="71"/>
      <c r="G21" s="71"/>
      <c r="H21" s="8" t="s">
        <v>508</v>
      </c>
    </row>
  </sheetData>
  <mergeCells count="33">
    <mergeCell ref="A6:B11"/>
    <mergeCell ref="A12:B13"/>
    <mergeCell ref="C12:H13"/>
    <mergeCell ref="E19:G19"/>
    <mergeCell ref="E20:G20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E21:G21"/>
    <mergeCell ref="A14:A21"/>
    <mergeCell ref="B15:B19"/>
    <mergeCell ref="C18:C19"/>
    <mergeCell ref="E14:G14"/>
    <mergeCell ref="E15:G15"/>
    <mergeCell ref="E16:G16"/>
    <mergeCell ref="E17:G17"/>
    <mergeCell ref="E18:G18"/>
    <mergeCell ref="A1:G1"/>
    <mergeCell ref="A4:B4"/>
    <mergeCell ref="C4:H4"/>
    <mergeCell ref="A5:B5"/>
    <mergeCell ref="C5:D5"/>
    <mergeCell ref="E5:F5"/>
    <mergeCell ref="G5:H5"/>
    <mergeCell ref="A2:H3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D11" sqref="D11"/>
    </sheetView>
  </sheetViews>
  <sheetFormatPr defaultColWidth="10" defaultRowHeight="13.5"/>
  <cols>
    <col min="1" max="1" width="8.25" customWidth="1"/>
    <col min="2" max="2" width="61.375" customWidth="1"/>
  </cols>
  <sheetData>
    <row r="1" spans="1:2" ht="43.7" customHeight="1">
      <c r="A1" s="42" t="s">
        <v>3</v>
      </c>
      <c r="B1" s="42"/>
    </row>
    <row r="2" spans="1:2" ht="18.600000000000001" customHeight="1">
      <c r="A2" s="36" t="s">
        <v>4</v>
      </c>
      <c r="B2" s="37" t="s">
        <v>5</v>
      </c>
    </row>
    <row r="3" spans="1:2" ht="20.45" customHeight="1">
      <c r="A3" s="36" t="s">
        <v>6</v>
      </c>
      <c r="B3" s="37" t="s">
        <v>7</v>
      </c>
    </row>
    <row r="4" spans="1:2" ht="19.899999999999999" customHeight="1">
      <c r="A4" s="36" t="s">
        <v>8</v>
      </c>
      <c r="B4" s="37" t="s">
        <v>9</v>
      </c>
    </row>
    <row r="5" spans="1:2" ht="21.2" customHeight="1">
      <c r="A5" s="36" t="s">
        <v>10</v>
      </c>
      <c r="B5" s="37" t="s">
        <v>11</v>
      </c>
    </row>
    <row r="6" spans="1:2" ht="20.45" customHeight="1">
      <c r="A6" s="36" t="s">
        <v>12</v>
      </c>
      <c r="B6" s="37" t="s">
        <v>13</v>
      </c>
    </row>
    <row r="7" spans="1:2" ht="22.9" customHeight="1">
      <c r="A7" s="36" t="s">
        <v>14</v>
      </c>
      <c r="B7" s="37" t="s">
        <v>15</v>
      </c>
    </row>
    <row r="8" spans="1:2" ht="20.45" customHeight="1">
      <c r="A8" s="36" t="s">
        <v>16</v>
      </c>
      <c r="B8" s="37" t="s">
        <v>17</v>
      </c>
    </row>
    <row r="9" spans="1:2" ht="18" customHeight="1">
      <c r="A9" s="36" t="s">
        <v>18</v>
      </c>
      <c r="B9" s="37" t="s">
        <v>19</v>
      </c>
    </row>
    <row r="10" spans="1:2" ht="19.350000000000001" customHeight="1">
      <c r="A10" s="36" t="s">
        <v>20</v>
      </c>
      <c r="B10" s="37" t="s">
        <v>21</v>
      </c>
    </row>
    <row r="11" spans="1:2" ht="19.350000000000001" customHeight="1">
      <c r="A11" s="36" t="s">
        <v>22</v>
      </c>
      <c r="B11" s="37" t="s">
        <v>23</v>
      </c>
    </row>
    <row r="12" spans="1:2" ht="20.45" customHeight="1">
      <c r="A12" s="36" t="s">
        <v>24</v>
      </c>
      <c r="B12" s="37" t="s">
        <v>25</v>
      </c>
    </row>
    <row r="13" spans="1:2" ht="24.2" customHeight="1">
      <c r="A13" s="36" t="s">
        <v>26</v>
      </c>
      <c r="B13" s="37" t="s">
        <v>27</v>
      </c>
    </row>
    <row r="14" spans="1:2" ht="16.350000000000001" customHeight="1">
      <c r="A14" s="36" t="s">
        <v>28</v>
      </c>
      <c r="B14" s="37" t="s">
        <v>29</v>
      </c>
    </row>
    <row r="15" spans="1:2" ht="24.75" customHeight="1">
      <c r="A15" s="36" t="s">
        <v>30</v>
      </c>
      <c r="B15" s="37" t="s">
        <v>31</v>
      </c>
    </row>
    <row r="16" spans="1:2" ht="24.75" customHeight="1">
      <c r="A16" s="36" t="s">
        <v>32</v>
      </c>
      <c r="B16" s="37" t="s">
        <v>33</v>
      </c>
    </row>
    <row r="17" spans="1:2" ht="24.75" customHeight="1">
      <c r="A17" s="36" t="s">
        <v>34</v>
      </c>
      <c r="B17" s="37" t="s">
        <v>35</v>
      </c>
    </row>
    <row r="18" spans="1:2" ht="24.75" customHeight="1">
      <c r="A18" s="36" t="s">
        <v>36</v>
      </c>
      <c r="B18" s="37" t="s">
        <v>37</v>
      </c>
    </row>
    <row r="19" spans="1:2" ht="24.75" customHeight="1">
      <c r="A19" s="36" t="s">
        <v>38</v>
      </c>
      <c r="B19" s="37" t="s">
        <v>39</v>
      </c>
    </row>
    <row r="20" spans="1:2" ht="24.75" customHeight="1">
      <c r="A20" s="36" t="s">
        <v>40</v>
      </c>
      <c r="B20" s="37" t="s">
        <v>41</v>
      </c>
    </row>
    <row r="21" spans="1:2" ht="24.75" customHeight="1">
      <c r="A21" s="36" t="s">
        <v>42</v>
      </c>
      <c r="B21" s="37" t="s">
        <v>43</v>
      </c>
    </row>
  </sheetData>
  <mergeCells count="1">
    <mergeCell ref="A1:B1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3"/>
  <sheetViews>
    <sheetView workbookViewId="0">
      <selection activeCell="L21" sqref="L21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30.62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566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567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116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3000000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3000000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3000000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568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6" t="s">
        <v>505</v>
      </c>
      <c r="D15" s="7" t="s">
        <v>569</v>
      </c>
      <c r="E15" s="71" t="s">
        <v>570</v>
      </c>
      <c r="F15" s="71"/>
      <c r="G15" s="71"/>
      <c r="H15" s="8" t="s">
        <v>508</v>
      </c>
    </row>
    <row r="16" spans="1:8" ht="16.5" customHeight="1">
      <c r="A16" s="72"/>
      <c r="B16" s="73"/>
      <c r="C16" s="74" t="s">
        <v>476</v>
      </c>
      <c r="D16" s="7" t="s">
        <v>571</v>
      </c>
      <c r="E16" s="71" t="s">
        <v>525</v>
      </c>
      <c r="F16" s="71"/>
      <c r="G16" s="71"/>
      <c r="H16" s="8" t="s">
        <v>508</v>
      </c>
    </row>
    <row r="17" spans="1:8" ht="16.5" customHeight="1">
      <c r="A17" s="72"/>
      <c r="B17" s="73"/>
      <c r="C17" s="74"/>
      <c r="D17" s="7" t="s">
        <v>572</v>
      </c>
      <c r="E17" s="71" t="s">
        <v>525</v>
      </c>
      <c r="F17" s="71"/>
      <c r="G17" s="71"/>
      <c r="H17" s="8" t="s">
        <v>508</v>
      </c>
    </row>
    <row r="18" spans="1:8" ht="16.5" customHeight="1">
      <c r="A18" s="72"/>
      <c r="B18" s="73"/>
      <c r="C18" s="74"/>
      <c r="D18" s="7" t="s">
        <v>573</v>
      </c>
      <c r="E18" s="71" t="s">
        <v>574</v>
      </c>
      <c r="F18" s="71"/>
      <c r="G18" s="71"/>
      <c r="H18" s="8" t="s">
        <v>508</v>
      </c>
    </row>
    <row r="19" spans="1:8" ht="16.5" customHeight="1">
      <c r="A19" s="72"/>
      <c r="B19" s="73"/>
      <c r="C19" s="6" t="s">
        <v>478</v>
      </c>
      <c r="D19" s="7" t="s">
        <v>575</v>
      </c>
      <c r="E19" s="71" t="s">
        <v>576</v>
      </c>
      <c r="F19" s="71"/>
      <c r="G19" s="71"/>
      <c r="H19" s="8" t="s">
        <v>508</v>
      </c>
    </row>
    <row r="20" spans="1:8" ht="16.5" customHeight="1">
      <c r="A20" s="72"/>
      <c r="B20" s="73"/>
      <c r="C20" s="74" t="s">
        <v>480</v>
      </c>
      <c r="D20" s="7" t="s">
        <v>513</v>
      </c>
      <c r="E20" s="71" t="s">
        <v>510</v>
      </c>
      <c r="F20" s="71"/>
      <c r="G20" s="71"/>
      <c r="H20" s="8" t="s">
        <v>508</v>
      </c>
    </row>
    <row r="21" spans="1:8" ht="16.5" customHeight="1">
      <c r="A21" s="72"/>
      <c r="B21" s="73"/>
      <c r="C21" s="74"/>
      <c r="D21" s="7" t="s">
        <v>577</v>
      </c>
      <c r="E21" s="77" t="s">
        <v>616</v>
      </c>
      <c r="F21" s="71"/>
      <c r="G21" s="71"/>
      <c r="H21" s="8" t="s">
        <v>508</v>
      </c>
    </row>
    <row r="22" spans="1:8" ht="16.5" customHeight="1">
      <c r="A22" s="72"/>
      <c r="B22" s="5" t="s">
        <v>482</v>
      </c>
      <c r="C22" s="6" t="s">
        <v>484</v>
      </c>
      <c r="D22" s="7" t="s">
        <v>578</v>
      </c>
      <c r="E22" s="71" t="s">
        <v>579</v>
      </c>
      <c r="F22" s="71"/>
      <c r="G22" s="71"/>
      <c r="H22" s="8" t="s">
        <v>508</v>
      </c>
    </row>
    <row r="23" spans="1:8" ht="16.5" customHeight="1">
      <c r="A23" s="72"/>
      <c r="B23" s="5" t="s">
        <v>487</v>
      </c>
      <c r="C23" s="6" t="s">
        <v>487</v>
      </c>
      <c r="D23" s="7" t="s">
        <v>555</v>
      </c>
      <c r="E23" s="71" t="s">
        <v>525</v>
      </c>
      <c r="F23" s="71"/>
      <c r="G23" s="71"/>
      <c r="H23" s="8" t="s">
        <v>508</v>
      </c>
    </row>
  </sheetData>
  <mergeCells count="36">
    <mergeCell ref="A14:A23"/>
    <mergeCell ref="B15:B21"/>
    <mergeCell ref="C16:C18"/>
    <mergeCell ref="C20:C21"/>
    <mergeCell ref="A2:H3"/>
    <mergeCell ref="A6:B11"/>
    <mergeCell ref="A12:B13"/>
    <mergeCell ref="C12:H13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A1:G1"/>
    <mergeCell ref="A4:B4"/>
    <mergeCell ref="C4:H4"/>
    <mergeCell ref="A5:B5"/>
    <mergeCell ref="C5:D5"/>
    <mergeCell ref="E5:F5"/>
    <mergeCell ref="G5:H5"/>
  </mergeCells>
  <phoneticPr fontId="20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"/>
  <sheetViews>
    <sheetView workbookViewId="0">
      <selection activeCell="K21" sqref="K21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30.62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580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581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113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6500000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6500000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6500000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582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74" t="s">
        <v>505</v>
      </c>
      <c r="D15" s="7" t="s">
        <v>583</v>
      </c>
      <c r="E15" s="71" t="s">
        <v>584</v>
      </c>
      <c r="F15" s="71"/>
      <c r="G15" s="71"/>
      <c r="H15" s="8" t="s">
        <v>508</v>
      </c>
    </row>
    <row r="16" spans="1:8" ht="16.5" customHeight="1">
      <c r="A16" s="72"/>
      <c r="B16" s="73"/>
      <c r="C16" s="74"/>
      <c r="D16" s="7" t="s">
        <v>585</v>
      </c>
      <c r="E16" s="71" t="s">
        <v>586</v>
      </c>
      <c r="F16" s="71"/>
      <c r="G16" s="71"/>
      <c r="H16" s="8" t="s">
        <v>508</v>
      </c>
    </row>
    <row r="17" spans="1:8" ht="16.5" customHeight="1">
      <c r="A17" s="72"/>
      <c r="B17" s="73"/>
      <c r="C17" s="74"/>
      <c r="D17" s="7" t="s">
        <v>587</v>
      </c>
      <c r="E17" s="71" t="s">
        <v>588</v>
      </c>
      <c r="F17" s="71"/>
      <c r="G17" s="71"/>
      <c r="H17" s="8" t="s">
        <v>508</v>
      </c>
    </row>
    <row r="18" spans="1:8" ht="16.5" customHeight="1">
      <c r="A18" s="72"/>
      <c r="B18" s="73"/>
      <c r="C18" s="74"/>
      <c r="D18" s="7" t="s">
        <v>589</v>
      </c>
      <c r="E18" s="71" t="s">
        <v>590</v>
      </c>
      <c r="F18" s="71"/>
      <c r="G18" s="71"/>
      <c r="H18" s="8" t="s">
        <v>508</v>
      </c>
    </row>
    <row r="19" spans="1:8" ht="16.5" customHeight="1">
      <c r="A19" s="72"/>
      <c r="B19" s="73"/>
      <c r="C19" s="6" t="s">
        <v>476</v>
      </c>
      <c r="D19" s="7" t="s">
        <v>591</v>
      </c>
      <c r="E19" s="71" t="s">
        <v>510</v>
      </c>
      <c r="F19" s="71"/>
      <c r="G19" s="71"/>
      <c r="H19" s="8" t="s">
        <v>508</v>
      </c>
    </row>
    <row r="20" spans="1:8" ht="16.5" customHeight="1">
      <c r="A20" s="72"/>
      <c r="B20" s="73"/>
      <c r="C20" s="6" t="s">
        <v>478</v>
      </c>
      <c r="D20" s="7" t="s">
        <v>592</v>
      </c>
      <c r="E20" s="71" t="s">
        <v>593</v>
      </c>
      <c r="F20" s="71"/>
      <c r="G20" s="71"/>
      <c r="H20" s="8" t="s">
        <v>508</v>
      </c>
    </row>
    <row r="21" spans="1:8" ht="16.5" customHeight="1">
      <c r="A21" s="72"/>
      <c r="B21" s="73"/>
      <c r="C21" s="74" t="s">
        <v>480</v>
      </c>
      <c r="D21" s="7" t="s">
        <v>513</v>
      </c>
      <c r="E21" s="71" t="s">
        <v>510</v>
      </c>
      <c r="F21" s="71"/>
      <c r="G21" s="71"/>
      <c r="H21" s="8" t="s">
        <v>508</v>
      </c>
    </row>
    <row r="22" spans="1:8" ht="16.5" customHeight="1">
      <c r="A22" s="72"/>
      <c r="B22" s="73"/>
      <c r="C22" s="74"/>
      <c r="D22" s="7" t="s">
        <v>594</v>
      </c>
      <c r="E22" s="71" t="s">
        <v>595</v>
      </c>
      <c r="F22" s="71"/>
      <c r="G22" s="71"/>
      <c r="H22" s="8" t="s">
        <v>508</v>
      </c>
    </row>
    <row r="23" spans="1:8" ht="16.5" customHeight="1">
      <c r="A23" s="72"/>
      <c r="B23" s="73"/>
      <c r="C23" s="74"/>
      <c r="D23" s="7" t="s">
        <v>596</v>
      </c>
      <c r="E23" s="71" t="s">
        <v>597</v>
      </c>
      <c r="F23" s="71"/>
      <c r="G23" s="71"/>
      <c r="H23" s="8" t="s">
        <v>508</v>
      </c>
    </row>
    <row r="24" spans="1:8" ht="16.5" customHeight="1">
      <c r="A24" s="72"/>
      <c r="B24" s="5" t="s">
        <v>482</v>
      </c>
      <c r="C24" s="6" t="s">
        <v>484</v>
      </c>
      <c r="D24" s="7" t="s">
        <v>598</v>
      </c>
      <c r="E24" s="71" t="s">
        <v>599</v>
      </c>
      <c r="F24" s="71"/>
      <c r="G24" s="71"/>
      <c r="H24" s="8" t="s">
        <v>508</v>
      </c>
    </row>
    <row r="25" spans="1:8" ht="16.5" customHeight="1">
      <c r="A25" s="72"/>
      <c r="B25" s="5" t="s">
        <v>487</v>
      </c>
      <c r="C25" s="6" t="s">
        <v>487</v>
      </c>
      <c r="D25" s="7" t="s">
        <v>600</v>
      </c>
      <c r="E25" s="71" t="s">
        <v>525</v>
      </c>
      <c r="F25" s="71"/>
      <c r="G25" s="71"/>
      <c r="H25" s="8" t="s">
        <v>508</v>
      </c>
    </row>
  </sheetData>
  <mergeCells count="38">
    <mergeCell ref="A6:B11"/>
    <mergeCell ref="A12:B13"/>
    <mergeCell ref="C12:H13"/>
    <mergeCell ref="E24:G24"/>
    <mergeCell ref="E25:G25"/>
    <mergeCell ref="A14:A25"/>
    <mergeCell ref="B15:B23"/>
    <mergeCell ref="C15:C18"/>
    <mergeCell ref="C21:C23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A1:G1"/>
    <mergeCell ref="A4:B4"/>
    <mergeCell ref="C4:H4"/>
    <mergeCell ref="A5:B5"/>
    <mergeCell ref="C5:D5"/>
    <mergeCell ref="E5:F5"/>
    <mergeCell ref="G5:H5"/>
    <mergeCell ref="A2:H3"/>
  </mergeCells>
  <phoneticPr fontId="20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3"/>
  <sheetViews>
    <sheetView workbookViewId="0">
      <selection activeCell="L10" sqref="L10"/>
    </sheetView>
  </sheetViews>
  <sheetFormatPr defaultColWidth="8.25" defaultRowHeight="14.1" customHeight="1"/>
  <cols>
    <col min="1" max="1" width="9.875" style="1" customWidth="1"/>
    <col min="2" max="2" width="10.5" style="1" customWidth="1"/>
    <col min="3" max="3" width="11.875" style="1" customWidth="1"/>
    <col min="4" max="4" width="21.5" style="2" customWidth="1"/>
    <col min="5" max="5" width="8.25" style="2" customWidth="1"/>
    <col min="6" max="6" width="8.625" style="1" customWidth="1"/>
    <col min="7" max="7" width="14.375" style="1" customWidth="1"/>
    <col min="8" max="8" width="10.75" style="2" customWidth="1"/>
    <col min="9" max="9" width="8.25" style="1" customWidth="1"/>
    <col min="10" max="16384" width="8.25" style="1"/>
  </cols>
  <sheetData>
    <row r="1" spans="1:8" ht="15.75" customHeight="1">
      <c r="A1" s="43" t="s">
        <v>601</v>
      </c>
      <c r="B1" s="43"/>
      <c r="C1" s="43"/>
      <c r="D1" s="43"/>
      <c r="E1" s="43"/>
      <c r="F1" s="43"/>
      <c r="G1" s="43"/>
      <c r="H1" s="3"/>
    </row>
    <row r="2" spans="1:8" ht="14.1" customHeight="1">
      <c r="A2" s="75" t="s">
        <v>489</v>
      </c>
      <c r="B2" s="75"/>
      <c r="C2" s="75"/>
      <c r="D2" s="75"/>
      <c r="E2" s="75"/>
      <c r="F2" s="75"/>
      <c r="G2" s="75"/>
      <c r="H2" s="75"/>
    </row>
    <row r="3" spans="1:8" ht="14.1" customHeight="1">
      <c r="A3" s="76"/>
      <c r="B3" s="76"/>
      <c r="C3" s="76"/>
      <c r="D3" s="76"/>
      <c r="E3" s="76"/>
      <c r="F3" s="76"/>
      <c r="G3" s="76"/>
      <c r="H3" s="76"/>
    </row>
    <row r="4" spans="1:8" ht="22.9" customHeight="1">
      <c r="A4" s="64" t="s">
        <v>490</v>
      </c>
      <c r="B4" s="64"/>
      <c r="C4" s="65" t="s">
        <v>602</v>
      </c>
      <c r="D4" s="65"/>
      <c r="E4" s="65"/>
      <c r="F4" s="65"/>
      <c r="G4" s="65"/>
      <c r="H4" s="65"/>
    </row>
    <row r="5" spans="1:8" ht="22.9" customHeight="1">
      <c r="A5" s="66" t="s">
        <v>492</v>
      </c>
      <c r="B5" s="66"/>
      <c r="C5" s="64" t="s">
        <v>493</v>
      </c>
      <c r="D5" s="64"/>
      <c r="E5" s="67" t="s">
        <v>494</v>
      </c>
      <c r="F5" s="67"/>
      <c r="G5" s="64" t="s">
        <v>105</v>
      </c>
      <c r="H5" s="64"/>
    </row>
    <row r="6" spans="1:8" ht="21.75" customHeight="1">
      <c r="A6" s="68" t="s">
        <v>495</v>
      </c>
      <c r="B6" s="68"/>
      <c r="C6" s="68" t="s">
        <v>496</v>
      </c>
      <c r="D6" s="68"/>
      <c r="E6" s="68"/>
      <c r="F6" s="68"/>
      <c r="G6" s="68"/>
      <c r="H6" s="68"/>
    </row>
    <row r="7" spans="1:8" ht="16.5" customHeight="1">
      <c r="A7" s="68"/>
      <c r="B7" s="68"/>
      <c r="C7" s="65" t="s">
        <v>458</v>
      </c>
      <c r="D7" s="65"/>
      <c r="E7" s="69">
        <v>635200</v>
      </c>
      <c r="F7" s="69"/>
      <c r="G7" s="69"/>
      <c r="H7" s="69"/>
    </row>
    <row r="8" spans="1:8" ht="16.5" customHeight="1">
      <c r="A8" s="68"/>
      <c r="B8" s="68"/>
      <c r="C8" s="70" t="s">
        <v>497</v>
      </c>
      <c r="D8" s="70"/>
      <c r="E8" s="69">
        <v>635200</v>
      </c>
      <c r="F8" s="69"/>
      <c r="G8" s="69"/>
      <c r="H8" s="69"/>
    </row>
    <row r="9" spans="1:8" ht="16.5" customHeight="1">
      <c r="A9" s="68"/>
      <c r="B9" s="68"/>
      <c r="C9" s="70" t="s">
        <v>498</v>
      </c>
      <c r="D9" s="70"/>
      <c r="E9" s="69" t="s">
        <v>499</v>
      </c>
      <c r="F9" s="69"/>
      <c r="G9" s="69"/>
      <c r="H9" s="69"/>
    </row>
    <row r="10" spans="1:8" ht="16.5" customHeight="1">
      <c r="A10" s="68"/>
      <c r="B10" s="68"/>
      <c r="C10" s="70" t="s">
        <v>500</v>
      </c>
      <c r="D10" s="70"/>
      <c r="E10" s="69">
        <v>635200</v>
      </c>
      <c r="F10" s="69"/>
      <c r="G10" s="69"/>
      <c r="H10" s="69"/>
    </row>
    <row r="11" spans="1:8" ht="16.5" customHeight="1">
      <c r="A11" s="68"/>
      <c r="B11" s="68"/>
      <c r="C11" s="70" t="s">
        <v>501</v>
      </c>
      <c r="D11" s="70"/>
      <c r="E11" s="69" t="s">
        <v>499</v>
      </c>
      <c r="F11" s="69"/>
      <c r="G11" s="69"/>
      <c r="H11" s="69"/>
    </row>
    <row r="12" spans="1:8" ht="16.5" customHeight="1">
      <c r="A12" s="64" t="s">
        <v>502</v>
      </c>
      <c r="B12" s="64"/>
      <c r="C12" s="65" t="s">
        <v>618</v>
      </c>
      <c r="D12" s="65"/>
      <c r="E12" s="65"/>
      <c r="F12" s="65"/>
      <c r="G12" s="65"/>
      <c r="H12" s="65"/>
    </row>
    <row r="13" spans="1:8" ht="47.25" customHeight="1">
      <c r="A13" s="64"/>
      <c r="B13" s="64"/>
      <c r="C13" s="65"/>
      <c r="D13" s="65"/>
      <c r="E13" s="65"/>
      <c r="F13" s="65"/>
      <c r="G13" s="65"/>
      <c r="H13" s="65"/>
    </row>
    <row r="14" spans="1:8" ht="21.75" customHeight="1">
      <c r="A14" s="72" t="s">
        <v>503</v>
      </c>
      <c r="B14" s="4" t="s">
        <v>466</v>
      </c>
      <c r="C14" s="4" t="s">
        <v>467</v>
      </c>
      <c r="D14" s="4" t="s">
        <v>468</v>
      </c>
      <c r="E14" s="71" t="s">
        <v>469</v>
      </c>
      <c r="F14" s="71"/>
      <c r="G14" s="71"/>
      <c r="H14" s="4" t="s">
        <v>504</v>
      </c>
    </row>
    <row r="15" spans="1:8" ht="16.5" customHeight="1">
      <c r="A15" s="72"/>
      <c r="B15" s="73" t="s">
        <v>472</v>
      </c>
      <c r="C15" s="74" t="s">
        <v>505</v>
      </c>
      <c r="D15" s="7" t="s">
        <v>603</v>
      </c>
      <c r="E15" s="71" t="s">
        <v>604</v>
      </c>
      <c r="F15" s="71"/>
      <c r="G15" s="71"/>
      <c r="H15" s="8" t="s">
        <v>508</v>
      </c>
    </row>
    <row r="16" spans="1:8" ht="16.5" customHeight="1">
      <c r="A16" s="72"/>
      <c r="B16" s="73"/>
      <c r="C16" s="74"/>
      <c r="D16" s="7" t="s">
        <v>605</v>
      </c>
      <c r="E16" s="71" t="s">
        <v>606</v>
      </c>
      <c r="F16" s="71"/>
      <c r="G16" s="71"/>
      <c r="H16" s="8" t="s">
        <v>508</v>
      </c>
    </row>
    <row r="17" spans="1:8" ht="16.5" customHeight="1">
      <c r="A17" s="72"/>
      <c r="B17" s="73"/>
      <c r="C17" s="74" t="s">
        <v>476</v>
      </c>
      <c r="D17" s="7" t="s">
        <v>607</v>
      </c>
      <c r="E17" s="71" t="s">
        <v>608</v>
      </c>
      <c r="F17" s="71"/>
      <c r="G17" s="71"/>
      <c r="H17" s="8" t="s">
        <v>508</v>
      </c>
    </row>
    <row r="18" spans="1:8" ht="16.5" customHeight="1">
      <c r="A18" s="72"/>
      <c r="B18" s="73"/>
      <c r="C18" s="74"/>
      <c r="D18" s="7" t="s">
        <v>609</v>
      </c>
      <c r="E18" s="71" t="s">
        <v>608</v>
      </c>
      <c r="F18" s="71"/>
      <c r="G18" s="71"/>
      <c r="H18" s="8" t="s">
        <v>508</v>
      </c>
    </row>
    <row r="19" spans="1:8" ht="16.5" customHeight="1">
      <c r="A19" s="72"/>
      <c r="B19" s="73"/>
      <c r="C19" s="6" t="s">
        <v>478</v>
      </c>
      <c r="D19" s="7" t="s">
        <v>562</v>
      </c>
      <c r="E19" s="71" t="s">
        <v>610</v>
      </c>
      <c r="F19" s="71"/>
      <c r="G19" s="71"/>
      <c r="H19" s="8" t="s">
        <v>508</v>
      </c>
    </row>
    <row r="20" spans="1:8" ht="16.5" customHeight="1">
      <c r="A20" s="72"/>
      <c r="B20" s="73"/>
      <c r="C20" s="74" t="s">
        <v>480</v>
      </c>
      <c r="D20" s="7" t="s">
        <v>513</v>
      </c>
      <c r="E20" s="71" t="s">
        <v>510</v>
      </c>
      <c r="F20" s="71"/>
      <c r="G20" s="71"/>
      <c r="H20" s="8" t="s">
        <v>508</v>
      </c>
    </row>
    <row r="21" spans="1:8" ht="16.5" customHeight="1">
      <c r="A21" s="72"/>
      <c r="B21" s="73"/>
      <c r="C21" s="74"/>
      <c r="D21" s="7" t="s">
        <v>611</v>
      </c>
      <c r="E21" s="71" t="s">
        <v>612</v>
      </c>
      <c r="F21" s="71"/>
      <c r="G21" s="71"/>
      <c r="H21" s="8" t="s">
        <v>508</v>
      </c>
    </row>
    <row r="22" spans="1:8" ht="16.5" customHeight="1">
      <c r="A22" s="72"/>
      <c r="B22" s="5" t="s">
        <v>482</v>
      </c>
      <c r="C22" s="6" t="s">
        <v>484</v>
      </c>
      <c r="D22" s="7" t="s">
        <v>613</v>
      </c>
      <c r="E22" s="71" t="s">
        <v>614</v>
      </c>
      <c r="F22" s="71"/>
      <c r="G22" s="71"/>
      <c r="H22" s="8" t="s">
        <v>508</v>
      </c>
    </row>
    <row r="23" spans="1:8" ht="16.5" customHeight="1">
      <c r="A23" s="72"/>
      <c r="B23" s="5" t="s">
        <v>487</v>
      </c>
      <c r="C23" s="6" t="s">
        <v>487</v>
      </c>
      <c r="D23" s="7" t="s">
        <v>615</v>
      </c>
      <c r="E23" s="71" t="s">
        <v>525</v>
      </c>
      <c r="F23" s="71"/>
      <c r="G23" s="71"/>
      <c r="H23" s="8" t="s">
        <v>508</v>
      </c>
    </row>
  </sheetData>
  <mergeCells count="37">
    <mergeCell ref="A6:B11"/>
    <mergeCell ref="A12:B13"/>
    <mergeCell ref="C12:H13"/>
    <mergeCell ref="A14:A23"/>
    <mergeCell ref="B15:B21"/>
    <mergeCell ref="C15:C16"/>
    <mergeCell ref="C17:C18"/>
    <mergeCell ref="C20:C21"/>
    <mergeCell ref="E19:G19"/>
    <mergeCell ref="E20:G20"/>
    <mergeCell ref="E21:G21"/>
    <mergeCell ref="E22:G22"/>
    <mergeCell ref="E23:G23"/>
    <mergeCell ref="E14:G14"/>
    <mergeCell ref="E15:G15"/>
    <mergeCell ref="E16:G16"/>
    <mergeCell ref="E17:G17"/>
    <mergeCell ref="E18:G18"/>
    <mergeCell ref="C9:D9"/>
    <mergeCell ref="E9:H9"/>
    <mergeCell ref="C10:D10"/>
    <mergeCell ref="E10:H10"/>
    <mergeCell ref="C11:D11"/>
    <mergeCell ref="E11:H11"/>
    <mergeCell ref="C6:H6"/>
    <mergeCell ref="C7:D7"/>
    <mergeCell ref="E7:H7"/>
    <mergeCell ref="C8:D8"/>
    <mergeCell ref="E8:H8"/>
    <mergeCell ref="A1:G1"/>
    <mergeCell ref="A4:B4"/>
    <mergeCell ref="C4:H4"/>
    <mergeCell ref="A5:B5"/>
    <mergeCell ref="C5:D5"/>
    <mergeCell ref="E5:F5"/>
    <mergeCell ref="G5:H5"/>
    <mergeCell ref="A2:H3"/>
  </mergeCells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H17" sqref="H17"/>
    </sheetView>
  </sheetViews>
  <sheetFormatPr defaultColWidth="10" defaultRowHeight="13.5"/>
  <cols>
    <col min="1" max="1" width="37" customWidth="1"/>
    <col min="2" max="2" width="20.25" customWidth="1"/>
    <col min="3" max="3" width="26" customWidth="1"/>
    <col min="4" max="4" width="16.875" customWidth="1"/>
  </cols>
  <sheetData>
    <row r="1" spans="1:4" ht="14.25" customHeight="1">
      <c r="A1" s="43" t="s">
        <v>44</v>
      </c>
      <c r="B1" s="43"/>
      <c r="C1" s="43"/>
      <c r="D1" s="43"/>
    </row>
    <row r="2" spans="1:4" ht="25.35" customHeight="1">
      <c r="A2" s="44" t="s">
        <v>5</v>
      </c>
      <c r="B2" s="44"/>
      <c r="C2" s="44"/>
      <c r="D2" s="44"/>
    </row>
    <row r="3" spans="1:4" ht="14.25" customHeight="1">
      <c r="A3" s="33"/>
      <c r="B3" s="9"/>
      <c r="C3" s="9"/>
      <c r="D3" s="15" t="s">
        <v>45</v>
      </c>
    </row>
    <row r="4" spans="1:4" ht="14.25" customHeight="1">
      <c r="A4" s="45" t="s">
        <v>46</v>
      </c>
      <c r="B4" s="45"/>
      <c r="C4" s="45" t="s">
        <v>47</v>
      </c>
      <c r="D4" s="45"/>
    </row>
    <row r="5" spans="1:4" ht="14.25" customHeight="1">
      <c r="A5" s="32" t="s">
        <v>48</v>
      </c>
      <c r="B5" s="32" t="s">
        <v>49</v>
      </c>
      <c r="C5" s="32" t="s">
        <v>48</v>
      </c>
      <c r="D5" s="32" t="s">
        <v>49</v>
      </c>
    </row>
    <row r="6" spans="1:4" ht="14.25" customHeight="1">
      <c r="A6" s="14" t="s">
        <v>50</v>
      </c>
      <c r="B6" s="35">
        <f>71532.92631+7</f>
        <v>71539.926309999995</v>
      </c>
      <c r="C6" s="14" t="s">
        <v>51</v>
      </c>
      <c r="D6" s="29">
        <f>71618.095984+7</f>
        <v>71625.095984</v>
      </c>
    </row>
    <row r="7" spans="1:4" ht="14.25" customHeight="1">
      <c r="A7" s="14" t="s">
        <v>52</v>
      </c>
      <c r="B7" s="35">
        <f>45686.938552+7</f>
        <v>45693.938552</v>
      </c>
      <c r="C7" s="12" t="s">
        <v>53</v>
      </c>
      <c r="D7" s="29">
        <v>0</v>
      </c>
    </row>
    <row r="8" spans="1:4" ht="14.25" customHeight="1">
      <c r="A8" s="14" t="s">
        <v>54</v>
      </c>
      <c r="B8" s="35">
        <f>39825.810531+7</f>
        <v>39832.810531000003</v>
      </c>
      <c r="C8" s="12" t="s">
        <v>55</v>
      </c>
      <c r="D8" s="29">
        <v>0</v>
      </c>
    </row>
    <row r="9" spans="1:4" ht="14.25" customHeight="1">
      <c r="A9" s="14" t="s">
        <v>56</v>
      </c>
      <c r="B9" s="35">
        <v>5861.1280210000004</v>
      </c>
      <c r="C9" s="12" t="s">
        <v>57</v>
      </c>
      <c r="D9" s="29">
        <v>0</v>
      </c>
    </row>
    <row r="10" spans="1:4" ht="14.25" customHeight="1">
      <c r="A10" s="14" t="s">
        <v>58</v>
      </c>
      <c r="B10" s="35">
        <v>0</v>
      </c>
      <c r="C10" s="12" t="s">
        <v>59</v>
      </c>
      <c r="D10" s="29">
        <v>0</v>
      </c>
    </row>
    <row r="11" spans="1:4" ht="14.25" customHeight="1">
      <c r="A11" s="14" t="s">
        <v>60</v>
      </c>
      <c r="B11" s="35">
        <v>0</v>
      </c>
      <c r="C11" s="12" t="s">
        <v>61</v>
      </c>
      <c r="D11" s="29">
        <v>17.966951000000002</v>
      </c>
    </row>
    <row r="12" spans="1:4" ht="14.25" customHeight="1">
      <c r="A12" s="14" t="s">
        <v>62</v>
      </c>
      <c r="B12" s="35">
        <v>25845.987757999999</v>
      </c>
      <c r="C12" s="12" t="s">
        <v>63</v>
      </c>
      <c r="D12" s="29">
        <v>0</v>
      </c>
    </row>
    <row r="13" spans="1:4" ht="14.25" customHeight="1">
      <c r="A13" s="14" t="s">
        <v>64</v>
      </c>
      <c r="B13" s="35">
        <v>2218.9950880000001</v>
      </c>
      <c r="C13" s="12" t="s">
        <v>65</v>
      </c>
      <c r="D13" s="29">
        <v>0</v>
      </c>
    </row>
    <row r="14" spans="1:4" ht="14.25" customHeight="1">
      <c r="A14" s="14" t="s">
        <v>66</v>
      </c>
      <c r="B14" s="35">
        <v>10453.134669999999</v>
      </c>
      <c r="C14" s="12" t="s">
        <v>67</v>
      </c>
      <c r="D14" s="29">
        <f>64384.153527+7</f>
        <v>64391.153527000002</v>
      </c>
    </row>
    <row r="15" spans="1:4" ht="14.25" customHeight="1">
      <c r="A15" s="14" t="s">
        <v>68</v>
      </c>
      <c r="B15" s="35">
        <v>0</v>
      </c>
      <c r="C15" s="12" t="s">
        <v>69</v>
      </c>
      <c r="D15" s="29">
        <v>611.71113100000002</v>
      </c>
    </row>
    <row r="16" spans="1:4" ht="14.25" customHeight="1">
      <c r="A16" s="14" t="s">
        <v>70</v>
      </c>
      <c r="B16" s="35">
        <v>0</v>
      </c>
      <c r="C16" s="12" t="s">
        <v>71</v>
      </c>
      <c r="D16" s="29">
        <v>0</v>
      </c>
    </row>
    <row r="17" spans="1:4" ht="14.25" customHeight="1">
      <c r="A17" s="14" t="s">
        <v>72</v>
      </c>
      <c r="B17" s="35">
        <v>13173.858</v>
      </c>
      <c r="C17" s="12" t="s">
        <v>73</v>
      </c>
      <c r="D17" s="29">
        <v>0</v>
      </c>
    </row>
    <row r="18" spans="1:4" ht="14.25" customHeight="1">
      <c r="A18" s="14"/>
      <c r="B18" s="30"/>
      <c r="C18" s="12" t="s">
        <v>74</v>
      </c>
      <c r="D18" s="29">
        <v>0</v>
      </c>
    </row>
    <row r="19" spans="1:4" ht="14.25" customHeight="1">
      <c r="A19" s="14"/>
      <c r="B19" s="30"/>
      <c r="C19" s="12" t="s">
        <v>75</v>
      </c>
      <c r="D19" s="29">
        <v>0</v>
      </c>
    </row>
    <row r="20" spans="1:4" ht="14.25" customHeight="1">
      <c r="A20" s="14"/>
      <c r="B20" s="30"/>
      <c r="C20" s="12" t="s">
        <v>76</v>
      </c>
      <c r="D20" s="29">
        <v>0</v>
      </c>
    </row>
    <row r="21" spans="1:4" ht="14.25" customHeight="1">
      <c r="A21" s="14"/>
      <c r="B21" s="30"/>
      <c r="C21" s="12" t="s">
        <v>77</v>
      </c>
      <c r="D21" s="29">
        <v>0</v>
      </c>
    </row>
    <row r="22" spans="1:4" ht="14.25" customHeight="1">
      <c r="A22" s="14"/>
      <c r="B22" s="30"/>
      <c r="C22" s="12" t="s">
        <v>78</v>
      </c>
      <c r="D22" s="29">
        <v>0</v>
      </c>
    </row>
    <row r="23" spans="1:4" ht="14.25" customHeight="1">
      <c r="A23" s="14"/>
      <c r="B23" s="30"/>
      <c r="C23" s="12" t="s">
        <v>79</v>
      </c>
      <c r="D23" s="29">
        <v>0</v>
      </c>
    </row>
    <row r="24" spans="1:4" ht="14.25" customHeight="1">
      <c r="A24" s="14"/>
      <c r="B24" s="30"/>
      <c r="C24" s="12" t="s">
        <v>80</v>
      </c>
      <c r="D24" s="29">
        <v>0</v>
      </c>
    </row>
    <row r="25" spans="1:4" ht="14.25" customHeight="1">
      <c r="A25" s="14"/>
      <c r="B25" s="30"/>
      <c r="C25" s="12" t="s">
        <v>81</v>
      </c>
      <c r="D25" s="29">
        <v>743.13635399999998</v>
      </c>
    </row>
    <row r="26" spans="1:4" ht="14.25" customHeight="1">
      <c r="A26" s="14"/>
      <c r="B26" s="30"/>
      <c r="C26" s="12" t="s">
        <v>82</v>
      </c>
      <c r="D26" s="29">
        <v>0</v>
      </c>
    </row>
    <row r="27" spans="1:4" ht="14.25" customHeight="1">
      <c r="A27" s="11"/>
      <c r="B27" s="11"/>
      <c r="C27" s="12" t="s">
        <v>83</v>
      </c>
      <c r="D27" s="29">
        <v>0</v>
      </c>
    </row>
    <row r="28" spans="1:4" ht="22.7" customHeight="1">
      <c r="A28" s="14"/>
      <c r="B28" s="30"/>
      <c r="C28" s="12" t="s">
        <v>84</v>
      </c>
      <c r="D28" s="29">
        <v>0</v>
      </c>
    </row>
    <row r="29" spans="1:4" ht="14.25" customHeight="1">
      <c r="A29" s="14"/>
      <c r="B29" s="30"/>
      <c r="C29" s="12" t="s">
        <v>85</v>
      </c>
      <c r="D29" s="29">
        <v>0</v>
      </c>
    </row>
    <row r="30" spans="1:4" ht="14.25" customHeight="1">
      <c r="A30" s="14"/>
      <c r="B30" s="30"/>
      <c r="C30" s="12" t="s">
        <v>86</v>
      </c>
      <c r="D30" s="29">
        <v>5861.1280210000004</v>
      </c>
    </row>
    <row r="31" spans="1:4" ht="14.25" customHeight="1">
      <c r="A31" s="11"/>
      <c r="B31" s="31"/>
      <c r="C31" s="12" t="s">
        <v>87</v>
      </c>
      <c r="D31" s="29">
        <v>0</v>
      </c>
    </row>
    <row r="32" spans="1:4" ht="14.25" customHeight="1">
      <c r="A32" s="11"/>
      <c r="B32" s="31"/>
      <c r="C32" s="12" t="s">
        <v>88</v>
      </c>
      <c r="D32" s="29">
        <v>0</v>
      </c>
    </row>
    <row r="33" spans="1:4" ht="14.25" customHeight="1">
      <c r="A33" s="11"/>
      <c r="B33" s="31"/>
      <c r="C33" s="12" t="s">
        <v>89</v>
      </c>
      <c r="D33" s="29">
        <v>0</v>
      </c>
    </row>
    <row r="34" spans="1:4" ht="14.25" customHeight="1">
      <c r="A34" s="14"/>
      <c r="B34" s="30"/>
      <c r="C34" s="12" t="s">
        <v>90</v>
      </c>
      <c r="D34" s="29">
        <v>0</v>
      </c>
    </row>
    <row r="35" spans="1:4" ht="14.25" customHeight="1">
      <c r="A35" s="14" t="s">
        <v>91</v>
      </c>
      <c r="B35" s="30">
        <v>20934.231081000002</v>
      </c>
      <c r="C35" s="14" t="s">
        <v>92</v>
      </c>
      <c r="D35" s="16">
        <v>20849.061407000001</v>
      </c>
    </row>
    <row r="36" spans="1:4" ht="14.25" customHeight="1">
      <c r="A36" s="11"/>
      <c r="B36" s="31"/>
      <c r="C36" s="11"/>
      <c r="D36" s="31"/>
    </row>
    <row r="37" spans="1:4" ht="14.25" customHeight="1">
      <c r="A37" s="32" t="s">
        <v>93</v>
      </c>
      <c r="B37" s="30">
        <f>92467.157391+7</f>
        <v>92474.157391000001</v>
      </c>
      <c r="C37" s="32" t="s">
        <v>94</v>
      </c>
      <c r="D37" s="16">
        <f>92467.157391+7</f>
        <v>92474.157391000001</v>
      </c>
    </row>
  </sheetData>
  <mergeCells count="4">
    <mergeCell ref="A1:D1"/>
    <mergeCell ref="A2:D2"/>
    <mergeCell ref="A4:B4"/>
    <mergeCell ref="C4:D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workbookViewId="0">
      <selection activeCell="C36" sqref="C36"/>
    </sheetView>
  </sheetViews>
  <sheetFormatPr defaultColWidth="10" defaultRowHeight="13.5"/>
  <cols>
    <col min="1" max="1" width="18.5" customWidth="1"/>
    <col min="2" max="2" width="9.75" customWidth="1"/>
    <col min="3" max="3" width="13.625" customWidth="1"/>
    <col min="4" max="4" width="14.25" customWidth="1"/>
    <col min="5" max="5" width="16.75" customWidth="1"/>
    <col min="6" max="6" width="14.375" customWidth="1"/>
    <col min="7" max="7" width="14.25" customWidth="1"/>
    <col min="8" max="8" width="16.375" customWidth="1"/>
    <col min="9" max="9" width="13.75" customWidth="1"/>
    <col min="10" max="10" width="15" customWidth="1"/>
  </cols>
  <sheetData>
    <row r="1" spans="1:10" ht="15.6" customHeight="1">
      <c r="A1" s="43" t="s">
        <v>95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9" customHeight="1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4.25" customHeight="1">
      <c r="A3" s="46"/>
      <c r="B3" s="46"/>
      <c r="C3" s="46"/>
      <c r="D3" s="46"/>
      <c r="E3" s="46"/>
      <c r="F3" s="46"/>
      <c r="G3" s="46"/>
      <c r="H3" s="46"/>
      <c r="I3" s="46"/>
      <c r="J3" s="15" t="s">
        <v>45</v>
      </c>
    </row>
    <row r="4" spans="1:10" ht="14.25" customHeight="1">
      <c r="A4" s="45" t="s">
        <v>96</v>
      </c>
      <c r="B4" s="45" t="s">
        <v>93</v>
      </c>
      <c r="C4" s="45" t="s">
        <v>97</v>
      </c>
      <c r="D4" s="45"/>
      <c r="E4" s="45"/>
      <c r="F4" s="45"/>
      <c r="G4" s="45" t="s">
        <v>98</v>
      </c>
      <c r="H4" s="45"/>
      <c r="I4" s="45"/>
      <c r="J4" s="45"/>
    </row>
    <row r="5" spans="1:10" ht="24.2" customHeight="1">
      <c r="A5" s="45"/>
      <c r="B5" s="45"/>
      <c r="C5" s="32" t="s">
        <v>99</v>
      </c>
      <c r="D5" s="32" t="s">
        <v>100</v>
      </c>
      <c r="E5" s="32" t="s">
        <v>101</v>
      </c>
      <c r="F5" s="32" t="s">
        <v>102</v>
      </c>
      <c r="G5" s="32" t="s">
        <v>99</v>
      </c>
      <c r="H5" s="32" t="s">
        <v>100</v>
      </c>
      <c r="I5" s="32" t="s">
        <v>101</v>
      </c>
      <c r="J5" s="32" t="s">
        <v>102</v>
      </c>
    </row>
    <row r="6" spans="1:10" ht="14.25" customHeight="1">
      <c r="A6" s="14" t="s">
        <v>103</v>
      </c>
      <c r="B6" s="16">
        <v>21557.17</v>
      </c>
      <c r="C6" s="16">
        <v>21557.17</v>
      </c>
      <c r="D6" s="16">
        <v>21557.17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0" ht="14.25" customHeight="1">
      <c r="A7" s="14" t="s">
        <v>104</v>
      </c>
      <c r="B7" s="16">
        <v>17930.406511000001</v>
      </c>
      <c r="C7" s="16">
        <v>17930.406511000001</v>
      </c>
      <c r="D7" s="16">
        <v>5056.548511</v>
      </c>
      <c r="E7" s="16">
        <v>0</v>
      </c>
      <c r="F7" s="16">
        <v>12873.858</v>
      </c>
      <c r="G7" s="16">
        <v>0</v>
      </c>
      <c r="H7" s="16">
        <v>0</v>
      </c>
      <c r="I7" s="16">
        <v>0</v>
      </c>
      <c r="J7" s="16">
        <v>0</v>
      </c>
    </row>
    <row r="8" spans="1:10" ht="14.25" customHeight="1">
      <c r="A8" s="14" t="s">
        <v>105</v>
      </c>
      <c r="B8" s="16">
        <v>1721.02853</v>
      </c>
      <c r="C8" s="16">
        <v>1721.02853</v>
      </c>
      <c r="D8" s="16">
        <v>1721.02853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</row>
    <row r="9" spans="1:10" ht="14.25" customHeight="1">
      <c r="A9" s="14" t="s">
        <v>106</v>
      </c>
      <c r="B9" s="16">
        <v>1267.787926</v>
      </c>
      <c r="C9" s="16">
        <v>1267.787926</v>
      </c>
      <c r="D9" s="16">
        <v>1267.787926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</row>
    <row r="10" spans="1:10" ht="14.25" customHeight="1">
      <c r="A10" s="14" t="s">
        <v>107</v>
      </c>
      <c r="B10" s="16">
        <v>326.61277100000001</v>
      </c>
      <c r="C10" s="16">
        <v>326.61277100000001</v>
      </c>
      <c r="D10" s="16">
        <v>326.61277100000001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</row>
    <row r="11" spans="1:10" ht="14.25" customHeight="1">
      <c r="A11" s="14" t="s">
        <v>108</v>
      </c>
      <c r="B11" s="16">
        <v>891.42239400000005</v>
      </c>
      <c r="C11" s="16">
        <v>891.42239400000005</v>
      </c>
      <c r="D11" s="16">
        <v>721.42239400000005</v>
      </c>
      <c r="E11" s="16">
        <v>0</v>
      </c>
      <c r="F11" s="16">
        <v>170</v>
      </c>
      <c r="G11" s="16">
        <v>0</v>
      </c>
      <c r="H11" s="16">
        <v>0</v>
      </c>
      <c r="I11" s="16">
        <v>0</v>
      </c>
      <c r="J11" s="16">
        <v>0</v>
      </c>
    </row>
    <row r="12" spans="1:10" ht="14.25" customHeight="1">
      <c r="A12" s="14" t="s">
        <v>109</v>
      </c>
      <c r="B12" s="16">
        <f>959.154695+7</f>
        <v>966.15469499999995</v>
      </c>
      <c r="C12" s="16">
        <f>894.154695+7</f>
        <v>901.15469499999995</v>
      </c>
      <c r="D12" s="16">
        <f>779.154695+7</f>
        <v>786.15469499999995</v>
      </c>
      <c r="E12" s="16">
        <v>0</v>
      </c>
      <c r="F12" s="16">
        <v>115</v>
      </c>
      <c r="G12" s="16">
        <v>65</v>
      </c>
      <c r="H12" s="16">
        <v>0</v>
      </c>
      <c r="I12" s="16">
        <v>0</v>
      </c>
      <c r="J12" s="16">
        <v>65</v>
      </c>
    </row>
    <row r="13" spans="1:10" ht="14.25" customHeight="1">
      <c r="A13" s="14" t="s">
        <v>110</v>
      </c>
      <c r="B13" s="16">
        <v>1446.7761869999999</v>
      </c>
      <c r="C13" s="16">
        <v>1446.7761869999999</v>
      </c>
      <c r="D13" s="16">
        <v>1446.7761869999999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0" ht="14.25" customHeight="1">
      <c r="A14" s="14" t="s">
        <v>111</v>
      </c>
      <c r="B14" s="16">
        <v>2182.3489279999999</v>
      </c>
      <c r="C14" s="16">
        <v>2163.1323510000002</v>
      </c>
      <c r="D14" s="16">
        <v>2163.1323510000002</v>
      </c>
      <c r="E14" s="16">
        <v>0</v>
      </c>
      <c r="F14" s="16">
        <v>0</v>
      </c>
      <c r="G14" s="16">
        <v>19.216577000000001</v>
      </c>
      <c r="H14" s="16">
        <v>0</v>
      </c>
      <c r="I14" s="16">
        <v>0</v>
      </c>
      <c r="J14" s="16">
        <v>19.216577000000001</v>
      </c>
    </row>
    <row r="15" spans="1:10" ht="22.7" customHeight="1">
      <c r="A15" s="14" t="s">
        <v>112</v>
      </c>
      <c r="B15" s="16">
        <v>273.15950900000001</v>
      </c>
      <c r="C15" s="16">
        <v>273.15950900000001</v>
      </c>
      <c r="D15" s="16">
        <v>273.15950900000001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</row>
    <row r="16" spans="1:10" ht="14.25" customHeight="1">
      <c r="A16" s="14" t="s">
        <v>113</v>
      </c>
      <c r="B16" s="16">
        <v>2508.601678</v>
      </c>
      <c r="C16" s="16">
        <v>2507.6485809999999</v>
      </c>
      <c r="D16" s="16">
        <v>2507.6485809999999</v>
      </c>
      <c r="E16" s="16">
        <v>0</v>
      </c>
      <c r="F16" s="16">
        <v>0</v>
      </c>
      <c r="G16" s="16">
        <v>0.95309699999999997</v>
      </c>
      <c r="H16" s="16">
        <v>0</v>
      </c>
      <c r="I16" s="16">
        <v>0</v>
      </c>
      <c r="J16" s="16">
        <v>0.95309699999999997</v>
      </c>
    </row>
    <row r="17" spans="1:10" ht="14.25" customHeight="1">
      <c r="A17" s="14" t="s">
        <v>114</v>
      </c>
      <c r="B17" s="16">
        <v>2982.8248899999999</v>
      </c>
      <c r="C17" s="16">
        <v>2982.8248899999999</v>
      </c>
      <c r="D17" s="16">
        <v>763.82980199999997</v>
      </c>
      <c r="E17" s="16">
        <v>0</v>
      </c>
      <c r="F17" s="16">
        <v>2218.9950880000001</v>
      </c>
      <c r="G17" s="16">
        <v>0</v>
      </c>
      <c r="H17" s="16">
        <v>0</v>
      </c>
      <c r="I17" s="16">
        <v>0</v>
      </c>
      <c r="J17" s="16">
        <v>0</v>
      </c>
    </row>
    <row r="18" spans="1:10" ht="14.25" customHeight="1">
      <c r="A18" s="14" t="s">
        <v>115</v>
      </c>
      <c r="B18" s="16">
        <v>392.51582300000001</v>
      </c>
      <c r="C18" s="16">
        <v>392.51582300000001</v>
      </c>
      <c r="D18" s="16">
        <v>392.51582300000001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</row>
    <row r="19" spans="1:10" ht="14.25" customHeight="1">
      <c r="A19" s="14" t="s">
        <v>116</v>
      </c>
      <c r="B19" s="16">
        <v>4291.4829920000002</v>
      </c>
      <c r="C19" s="16">
        <v>4291.4829920000002</v>
      </c>
      <c r="D19" s="16">
        <v>4276.4829920000002</v>
      </c>
      <c r="E19" s="16">
        <v>0</v>
      </c>
      <c r="F19" s="16">
        <v>15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>
      <c r="A20" s="14" t="s">
        <v>117</v>
      </c>
      <c r="B20" s="16">
        <v>33578.016077</v>
      </c>
      <c r="C20" s="16">
        <v>12728.954669999999</v>
      </c>
      <c r="D20" s="16">
        <v>2275.8200000000002</v>
      </c>
      <c r="E20" s="16">
        <v>0</v>
      </c>
      <c r="F20" s="16">
        <v>10453.134669999999</v>
      </c>
      <c r="G20" s="16">
        <v>20849.061407000001</v>
      </c>
      <c r="H20" s="16">
        <v>0</v>
      </c>
      <c r="I20" s="16">
        <v>0</v>
      </c>
      <c r="J20" s="16">
        <v>20849.061407000001</v>
      </c>
    </row>
    <row r="21" spans="1:10" ht="22.7" customHeight="1">
      <c r="A21" s="14" t="s">
        <v>118</v>
      </c>
      <c r="B21" s="16">
        <v>157.84848</v>
      </c>
      <c r="C21" s="16">
        <v>157.84848</v>
      </c>
      <c r="D21" s="16">
        <v>157.84848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ht="14.25" customHeight="1">
      <c r="A22" s="34" t="s">
        <v>99</v>
      </c>
      <c r="B22" s="27">
        <f>92467.157391+7</f>
        <v>92474.157391000001</v>
      </c>
      <c r="C22" s="27">
        <f>71532.92631+7</f>
        <v>71539.926309999995</v>
      </c>
      <c r="D22" s="27">
        <f>45686.938552+7</f>
        <v>45693.938552</v>
      </c>
      <c r="E22" s="27">
        <v>0</v>
      </c>
      <c r="F22" s="27">
        <v>25845.987757999999</v>
      </c>
      <c r="G22" s="27">
        <v>20934.231081000002</v>
      </c>
      <c r="H22" s="27">
        <v>0</v>
      </c>
      <c r="I22" s="27">
        <v>0</v>
      </c>
      <c r="J22" s="27">
        <v>20934.231081000002</v>
      </c>
    </row>
  </sheetData>
  <mergeCells count="7">
    <mergeCell ref="A1:J1"/>
    <mergeCell ref="A2:J2"/>
    <mergeCell ref="A3:I3"/>
    <mergeCell ref="C4:F4"/>
    <mergeCell ref="G4:J4"/>
    <mergeCell ref="A4:A5"/>
    <mergeCell ref="B4:B5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workbookViewId="0">
      <selection activeCell="D33" sqref="D33"/>
    </sheetView>
  </sheetViews>
  <sheetFormatPr defaultColWidth="10" defaultRowHeight="13.5"/>
  <cols>
    <col min="1" max="1" width="16" customWidth="1"/>
    <col min="2" max="2" width="9.75" customWidth="1"/>
    <col min="3" max="3" width="13" customWidth="1"/>
    <col min="4" max="4" width="13.375" customWidth="1"/>
    <col min="5" max="5" width="15.375" customWidth="1"/>
    <col min="6" max="6" width="12.75" customWidth="1"/>
    <col min="7" max="7" width="14.5" customWidth="1"/>
    <col min="8" max="8" width="23.375" customWidth="1"/>
    <col min="9" max="9" width="16.5" customWidth="1"/>
    <col min="10" max="10" width="14.125" customWidth="1"/>
  </cols>
  <sheetData>
    <row r="1" spans="1:10" ht="13.35" customHeight="1">
      <c r="A1" s="43" t="s">
        <v>119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7.75" customHeight="1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4.25" customHeight="1">
      <c r="A3" s="18"/>
      <c r="B3" s="47" t="s">
        <v>45</v>
      </c>
      <c r="C3" s="47"/>
      <c r="D3" s="47"/>
      <c r="E3" s="47"/>
      <c r="F3" s="47"/>
      <c r="G3" s="47"/>
      <c r="H3" s="47"/>
      <c r="I3" s="47"/>
      <c r="J3" s="47"/>
    </row>
    <row r="4" spans="1:10" ht="14.25" customHeight="1">
      <c r="A4" s="45" t="s">
        <v>96</v>
      </c>
      <c r="B4" s="45" t="s">
        <v>94</v>
      </c>
      <c r="C4" s="45" t="s">
        <v>120</v>
      </c>
      <c r="D4" s="45"/>
      <c r="E4" s="45"/>
      <c r="F4" s="45"/>
      <c r="G4" s="45" t="s">
        <v>121</v>
      </c>
      <c r="H4" s="45"/>
      <c r="I4" s="45"/>
      <c r="J4" s="45"/>
    </row>
    <row r="5" spans="1:10" ht="24.2" customHeight="1">
      <c r="A5" s="45"/>
      <c r="B5" s="45"/>
      <c r="C5" s="32" t="s">
        <v>99</v>
      </c>
      <c r="D5" s="32" t="s">
        <v>122</v>
      </c>
      <c r="E5" s="32" t="s">
        <v>123</v>
      </c>
      <c r="F5" s="32" t="s">
        <v>124</v>
      </c>
      <c r="G5" s="32" t="s">
        <v>99</v>
      </c>
      <c r="H5" s="32" t="s">
        <v>125</v>
      </c>
      <c r="I5" s="32" t="s">
        <v>126</v>
      </c>
      <c r="J5" s="32" t="s">
        <v>127</v>
      </c>
    </row>
    <row r="6" spans="1:10" ht="22.7" customHeight="1">
      <c r="A6" s="14" t="s">
        <v>103</v>
      </c>
      <c r="B6" s="16">
        <v>21557.17</v>
      </c>
      <c r="C6" s="16">
        <v>21557.17</v>
      </c>
      <c r="D6" s="16">
        <v>21557.17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</row>
    <row r="7" spans="1:10" ht="14.25" customHeight="1">
      <c r="A7" s="14" t="s">
        <v>104</v>
      </c>
      <c r="B7" s="16">
        <v>17930.406511000001</v>
      </c>
      <c r="C7" s="16">
        <v>17930.406511000001</v>
      </c>
      <c r="D7" s="16">
        <v>5056.548511</v>
      </c>
      <c r="E7" s="16">
        <v>0</v>
      </c>
      <c r="F7" s="16">
        <v>12873.858</v>
      </c>
      <c r="G7" s="16">
        <v>0</v>
      </c>
      <c r="H7" s="16">
        <v>0</v>
      </c>
      <c r="I7" s="16">
        <v>0</v>
      </c>
      <c r="J7" s="16">
        <v>0</v>
      </c>
    </row>
    <row r="8" spans="1:10" ht="14.25" customHeight="1">
      <c r="A8" s="14" t="s">
        <v>105</v>
      </c>
      <c r="B8" s="16">
        <v>1721.02853</v>
      </c>
      <c r="C8" s="16">
        <v>1721.02853</v>
      </c>
      <c r="D8" s="16">
        <v>1721.02853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</row>
    <row r="9" spans="1:10" ht="22.7" customHeight="1">
      <c r="A9" s="14" t="s">
        <v>106</v>
      </c>
      <c r="B9" s="16">
        <v>1267.787926</v>
      </c>
      <c r="C9" s="16">
        <v>1267.787926</v>
      </c>
      <c r="D9" s="16">
        <v>1267.787926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</row>
    <row r="10" spans="1:10" ht="14.25" customHeight="1">
      <c r="A10" s="14" t="s">
        <v>107</v>
      </c>
      <c r="B10" s="16">
        <v>326.61277100000001</v>
      </c>
      <c r="C10" s="16">
        <v>326.61277100000001</v>
      </c>
      <c r="D10" s="16">
        <v>326.61277100000001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</row>
    <row r="11" spans="1:10" ht="22.7" customHeight="1">
      <c r="A11" s="14" t="s">
        <v>108</v>
      </c>
      <c r="B11" s="16">
        <v>891.42239400000005</v>
      </c>
      <c r="C11" s="16">
        <v>891.42239400000005</v>
      </c>
      <c r="D11" s="16">
        <v>721.42239400000005</v>
      </c>
      <c r="E11" s="16">
        <v>0</v>
      </c>
      <c r="F11" s="16">
        <v>170</v>
      </c>
      <c r="G11" s="16">
        <v>0</v>
      </c>
      <c r="H11" s="16">
        <v>0</v>
      </c>
      <c r="I11" s="16">
        <v>0</v>
      </c>
      <c r="J11" s="16">
        <v>0</v>
      </c>
    </row>
    <row r="12" spans="1:10" ht="14.25" customHeight="1">
      <c r="A12" s="14" t="s">
        <v>109</v>
      </c>
      <c r="B12" s="16">
        <f>959.154695+7</f>
        <v>966.15469499999995</v>
      </c>
      <c r="C12" s="16">
        <f>959.154695+7</f>
        <v>966.15469499999995</v>
      </c>
      <c r="D12" s="16">
        <f>779.154695+7</f>
        <v>786.15469499999995</v>
      </c>
      <c r="E12" s="16">
        <v>0</v>
      </c>
      <c r="F12" s="16">
        <v>180</v>
      </c>
      <c r="G12" s="16">
        <v>0</v>
      </c>
      <c r="H12" s="16">
        <v>0</v>
      </c>
      <c r="I12" s="16">
        <v>0</v>
      </c>
      <c r="J12" s="16">
        <v>0</v>
      </c>
    </row>
    <row r="13" spans="1:10" ht="14.25" customHeight="1">
      <c r="A13" s="14" t="s">
        <v>110</v>
      </c>
      <c r="B13" s="16">
        <v>1446.7761869999999</v>
      </c>
      <c r="C13" s="16">
        <v>1446.7761869999999</v>
      </c>
      <c r="D13" s="16">
        <v>1446.7761869999999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</row>
    <row r="14" spans="1:10" ht="22.7" customHeight="1">
      <c r="A14" s="14" t="s">
        <v>111</v>
      </c>
      <c r="B14" s="16">
        <v>2182.3489279999999</v>
      </c>
      <c r="C14" s="16">
        <v>2182.3489279999999</v>
      </c>
      <c r="D14" s="16">
        <v>2163.1323510000002</v>
      </c>
      <c r="E14" s="16">
        <v>0</v>
      </c>
      <c r="F14" s="16">
        <v>19.216577000000001</v>
      </c>
      <c r="G14" s="16">
        <v>0</v>
      </c>
      <c r="H14" s="16">
        <v>0</v>
      </c>
      <c r="I14" s="16">
        <v>0</v>
      </c>
      <c r="J14" s="16">
        <v>0</v>
      </c>
    </row>
    <row r="15" spans="1:10" ht="22.7" customHeight="1">
      <c r="A15" s="14" t="s">
        <v>112</v>
      </c>
      <c r="B15" s="16">
        <v>273.15950900000001</v>
      </c>
      <c r="C15" s="16">
        <v>273.15950900000001</v>
      </c>
      <c r="D15" s="16">
        <v>273.15950900000001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</row>
    <row r="16" spans="1:10" ht="14.25" customHeight="1">
      <c r="A16" s="14" t="s">
        <v>113</v>
      </c>
      <c r="B16" s="16">
        <v>2508.601678</v>
      </c>
      <c r="C16" s="16">
        <v>2508.601678</v>
      </c>
      <c r="D16" s="16">
        <v>2507.6485809999999</v>
      </c>
      <c r="E16" s="16">
        <v>0</v>
      </c>
      <c r="F16" s="16">
        <v>0.95309699999999997</v>
      </c>
      <c r="G16" s="16">
        <v>0</v>
      </c>
      <c r="H16" s="16">
        <v>0</v>
      </c>
      <c r="I16" s="16">
        <v>0</v>
      </c>
      <c r="J16" s="16">
        <v>0</v>
      </c>
    </row>
    <row r="17" spans="1:10" ht="14.25" customHeight="1">
      <c r="A17" s="14" t="s">
        <v>114</v>
      </c>
      <c r="B17" s="16">
        <v>2982.8248899999999</v>
      </c>
      <c r="C17" s="16">
        <v>2982.8248899999999</v>
      </c>
      <c r="D17" s="16">
        <v>763.82980199999997</v>
      </c>
      <c r="E17" s="16">
        <v>0</v>
      </c>
      <c r="F17" s="16">
        <v>2218.9950880000001</v>
      </c>
      <c r="G17" s="16">
        <v>0</v>
      </c>
      <c r="H17" s="16">
        <v>0</v>
      </c>
      <c r="I17" s="16">
        <v>0</v>
      </c>
      <c r="J17" s="16">
        <v>0</v>
      </c>
    </row>
    <row r="18" spans="1:10" ht="14.25" customHeight="1">
      <c r="A18" s="14" t="s">
        <v>115</v>
      </c>
      <c r="B18" s="16">
        <v>392.51582300000001</v>
      </c>
      <c r="C18" s="16">
        <v>392.51582300000001</v>
      </c>
      <c r="D18" s="16">
        <v>392.51582300000001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</row>
    <row r="19" spans="1:10" ht="14.25" customHeight="1">
      <c r="A19" s="14" t="s">
        <v>116</v>
      </c>
      <c r="B19" s="16">
        <v>4291.4829920000002</v>
      </c>
      <c r="C19" s="16">
        <v>4291.4829920000002</v>
      </c>
      <c r="D19" s="16">
        <v>4276.4829920000002</v>
      </c>
      <c r="E19" s="16">
        <v>0</v>
      </c>
      <c r="F19" s="16">
        <v>15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>
      <c r="A20" s="14" t="s">
        <v>117</v>
      </c>
      <c r="B20" s="16">
        <v>33578.016077</v>
      </c>
      <c r="C20" s="16">
        <v>12728.954669999999</v>
      </c>
      <c r="D20" s="16">
        <v>2275.8200000000002</v>
      </c>
      <c r="E20" s="16">
        <v>0</v>
      </c>
      <c r="F20" s="16">
        <v>10453.134669999999</v>
      </c>
      <c r="G20" s="16">
        <v>20849.061407000001</v>
      </c>
      <c r="H20" s="16">
        <v>0</v>
      </c>
      <c r="I20" s="16">
        <v>0</v>
      </c>
      <c r="J20" s="16">
        <v>20849.061407000001</v>
      </c>
    </row>
    <row r="21" spans="1:10" ht="22.7" customHeight="1">
      <c r="A21" s="14" t="s">
        <v>118</v>
      </c>
      <c r="B21" s="16">
        <v>157.84848</v>
      </c>
      <c r="C21" s="16">
        <v>157.84848</v>
      </c>
      <c r="D21" s="16">
        <v>157.84848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ht="14.25" customHeight="1">
      <c r="A22" s="26" t="s">
        <v>99</v>
      </c>
      <c r="B22" s="27">
        <f>92467.157391+7</f>
        <v>92474.157391000001</v>
      </c>
      <c r="C22" s="27">
        <f>71618.095984+7</f>
        <v>71625.095984</v>
      </c>
      <c r="D22" s="27">
        <f>45686.938552+7</f>
        <v>45693.938552</v>
      </c>
      <c r="E22" s="27">
        <v>0</v>
      </c>
      <c r="F22" s="27">
        <v>25931.157432</v>
      </c>
      <c r="G22" s="27">
        <v>20849.061407000001</v>
      </c>
      <c r="H22" s="27">
        <v>0</v>
      </c>
      <c r="I22" s="27">
        <v>0</v>
      </c>
      <c r="J22" s="27">
        <v>20849.061407000001</v>
      </c>
    </row>
  </sheetData>
  <mergeCells count="7">
    <mergeCell ref="A1:J1"/>
    <mergeCell ref="A2:J2"/>
    <mergeCell ref="B3:J3"/>
    <mergeCell ref="C4:F4"/>
    <mergeCell ref="G4:J4"/>
    <mergeCell ref="A4:A5"/>
    <mergeCell ref="B4:B5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workbookViewId="0">
      <selection activeCell="H26" sqref="H26"/>
    </sheetView>
  </sheetViews>
  <sheetFormatPr defaultColWidth="10" defaultRowHeight="13.5"/>
  <cols>
    <col min="1" max="1" width="28.5" customWidth="1"/>
    <col min="2" max="2" width="18.75" customWidth="1"/>
    <col min="3" max="3" width="26" customWidth="1"/>
    <col min="4" max="4" width="16.875" customWidth="1"/>
  </cols>
  <sheetData>
    <row r="1" spans="1:4" ht="13.35" customHeight="1">
      <c r="A1" s="43" t="s">
        <v>128</v>
      </c>
      <c r="B1" s="43"/>
      <c r="C1" s="43"/>
      <c r="D1" s="43"/>
    </row>
    <row r="2" spans="1:4" ht="25.35" customHeight="1">
      <c r="A2" s="44" t="s">
        <v>11</v>
      </c>
      <c r="B2" s="44"/>
      <c r="C2" s="44"/>
      <c r="D2" s="44"/>
    </row>
    <row r="3" spans="1:4" ht="14.25" customHeight="1">
      <c r="A3" s="9"/>
      <c r="B3" s="9"/>
      <c r="C3" s="9"/>
      <c r="D3" s="15" t="s">
        <v>45</v>
      </c>
    </row>
    <row r="4" spans="1:4" ht="14.25" customHeight="1">
      <c r="A4" s="48" t="s">
        <v>46</v>
      </c>
      <c r="B4" s="48"/>
      <c r="C4" s="48" t="s">
        <v>47</v>
      </c>
      <c r="D4" s="48"/>
    </row>
    <row r="5" spans="1:4" ht="14.25" customHeight="1">
      <c r="A5" s="28" t="s">
        <v>129</v>
      </c>
      <c r="B5" s="28" t="s">
        <v>130</v>
      </c>
      <c r="C5" s="28" t="s">
        <v>129</v>
      </c>
      <c r="D5" s="28" t="s">
        <v>130</v>
      </c>
    </row>
    <row r="6" spans="1:4" ht="14.25" customHeight="1">
      <c r="A6" s="14" t="s">
        <v>50</v>
      </c>
      <c r="B6" s="16">
        <f>45686.938552+7</f>
        <v>45693.938552</v>
      </c>
      <c r="C6" s="14" t="s">
        <v>51</v>
      </c>
      <c r="D6" s="16">
        <f>45686.938552+7</f>
        <v>45693.938552</v>
      </c>
    </row>
    <row r="7" spans="1:4" ht="14.25" customHeight="1">
      <c r="A7" s="14" t="s">
        <v>131</v>
      </c>
      <c r="B7" s="16">
        <f>39825.810531+7</f>
        <v>39832.810531000003</v>
      </c>
      <c r="C7" s="12" t="s">
        <v>132</v>
      </c>
      <c r="D7" s="29">
        <v>0</v>
      </c>
    </row>
    <row r="8" spans="1:4" ht="14.25" customHeight="1">
      <c r="A8" s="14" t="s">
        <v>133</v>
      </c>
      <c r="B8" s="16">
        <v>5861.1280210000004</v>
      </c>
      <c r="C8" s="12" t="s">
        <v>134</v>
      </c>
      <c r="D8" s="29">
        <v>0</v>
      </c>
    </row>
    <row r="9" spans="1:4" ht="14.25" customHeight="1">
      <c r="A9" s="14" t="s">
        <v>135</v>
      </c>
      <c r="B9" s="16">
        <v>0</v>
      </c>
      <c r="C9" s="12" t="s">
        <v>136</v>
      </c>
      <c r="D9" s="29">
        <v>0</v>
      </c>
    </row>
    <row r="10" spans="1:4" ht="14.25" customHeight="1">
      <c r="A10" s="14"/>
      <c r="B10" s="30"/>
      <c r="C10" s="12" t="s">
        <v>137</v>
      </c>
      <c r="D10" s="29">
        <v>0</v>
      </c>
    </row>
    <row r="11" spans="1:4" ht="14.25" customHeight="1">
      <c r="A11" s="14"/>
      <c r="B11" s="30"/>
      <c r="C11" s="12" t="s">
        <v>138</v>
      </c>
      <c r="D11" s="29">
        <v>17.966951000000002</v>
      </c>
    </row>
    <row r="12" spans="1:4" ht="14.25" customHeight="1">
      <c r="A12" s="14"/>
      <c r="B12" s="30"/>
      <c r="C12" s="12" t="s">
        <v>139</v>
      </c>
      <c r="D12" s="29">
        <v>0</v>
      </c>
    </row>
    <row r="13" spans="1:4" ht="14.25" customHeight="1">
      <c r="A13" s="14"/>
      <c r="B13" s="30"/>
      <c r="C13" s="12" t="s">
        <v>140</v>
      </c>
      <c r="D13" s="29">
        <v>0</v>
      </c>
    </row>
    <row r="14" spans="1:4" ht="14.25" customHeight="1">
      <c r="A14" s="14"/>
      <c r="B14" s="30"/>
      <c r="C14" s="12" t="s">
        <v>141</v>
      </c>
      <c r="D14" s="29">
        <f>38452.996095+7</f>
        <v>38459.996095000002</v>
      </c>
    </row>
    <row r="15" spans="1:4" ht="14.25" customHeight="1">
      <c r="A15" s="14"/>
      <c r="B15" s="30"/>
      <c r="C15" s="12" t="s">
        <v>142</v>
      </c>
      <c r="D15" s="29">
        <v>611.71113100000002</v>
      </c>
    </row>
    <row r="16" spans="1:4" ht="14.25" customHeight="1">
      <c r="A16" s="14"/>
      <c r="B16" s="30"/>
      <c r="C16" s="12" t="s">
        <v>143</v>
      </c>
      <c r="D16" s="29">
        <v>0</v>
      </c>
    </row>
    <row r="17" spans="1:4" ht="14.25" customHeight="1">
      <c r="A17" s="14"/>
      <c r="B17" s="30"/>
      <c r="C17" s="12" t="s">
        <v>144</v>
      </c>
      <c r="D17" s="29">
        <v>0</v>
      </c>
    </row>
    <row r="18" spans="1:4" ht="14.25" customHeight="1">
      <c r="A18" s="14"/>
      <c r="B18" s="30"/>
      <c r="C18" s="12" t="s">
        <v>145</v>
      </c>
      <c r="D18" s="29">
        <v>0</v>
      </c>
    </row>
    <row r="19" spans="1:4" ht="14.25" customHeight="1">
      <c r="A19" s="14"/>
      <c r="B19" s="30"/>
      <c r="C19" s="12" t="s">
        <v>146</v>
      </c>
      <c r="D19" s="29">
        <v>0</v>
      </c>
    </row>
    <row r="20" spans="1:4" ht="14.25" customHeight="1">
      <c r="A20" s="14"/>
      <c r="B20" s="30"/>
      <c r="C20" s="12" t="s">
        <v>147</v>
      </c>
      <c r="D20" s="29">
        <v>0</v>
      </c>
    </row>
    <row r="21" spans="1:4" ht="14.25" customHeight="1">
      <c r="A21" s="14"/>
      <c r="B21" s="30"/>
      <c r="C21" s="12" t="s">
        <v>148</v>
      </c>
      <c r="D21" s="29">
        <v>0</v>
      </c>
    </row>
    <row r="22" spans="1:4" ht="14.25" customHeight="1">
      <c r="A22" s="14"/>
      <c r="B22" s="30"/>
      <c r="C22" s="12" t="s">
        <v>149</v>
      </c>
      <c r="D22" s="29">
        <v>0</v>
      </c>
    </row>
    <row r="23" spans="1:4" ht="14.25" customHeight="1">
      <c r="A23" s="14"/>
      <c r="B23" s="30"/>
      <c r="C23" s="12" t="s">
        <v>150</v>
      </c>
      <c r="D23" s="29">
        <v>0</v>
      </c>
    </row>
    <row r="24" spans="1:4" ht="14.25" customHeight="1">
      <c r="A24" s="14"/>
      <c r="B24" s="30"/>
      <c r="C24" s="12" t="s">
        <v>151</v>
      </c>
      <c r="D24" s="29">
        <v>0</v>
      </c>
    </row>
    <row r="25" spans="1:4" ht="14.25" customHeight="1">
      <c r="A25" s="14"/>
      <c r="B25" s="30"/>
      <c r="C25" s="12" t="s">
        <v>152</v>
      </c>
      <c r="D25" s="29">
        <v>743.13635399999998</v>
      </c>
    </row>
    <row r="26" spans="1:4" ht="14.25" customHeight="1">
      <c r="A26" s="14"/>
      <c r="B26" s="30"/>
      <c r="C26" s="12" t="s">
        <v>153</v>
      </c>
      <c r="D26" s="29">
        <v>0</v>
      </c>
    </row>
    <row r="27" spans="1:4" ht="14.25" customHeight="1">
      <c r="A27" s="11"/>
      <c r="B27" s="11"/>
      <c r="C27" s="12" t="s">
        <v>154</v>
      </c>
      <c r="D27" s="29">
        <v>0</v>
      </c>
    </row>
    <row r="28" spans="1:4" ht="14.25" customHeight="1">
      <c r="A28" s="14"/>
      <c r="B28" s="30"/>
      <c r="C28" s="12" t="s">
        <v>155</v>
      </c>
      <c r="D28" s="29">
        <v>0</v>
      </c>
    </row>
    <row r="29" spans="1:4" ht="14.25" customHeight="1">
      <c r="A29" s="14"/>
      <c r="B29" s="30"/>
      <c r="C29" s="12" t="s">
        <v>156</v>
      </c>
      <c r="D29" s="29">
        <v>0</v>
      </c>
    </row>
    <row r="30" spans="1:4" ht="14.25" customHeight="1">
      <c r="A30" s="14"/>
      <c r="B30" s="30"/>
      <c r="C30" s="12" t="s">
        <v>157</v>
      </c>
      <c r="D30" s="29">
        <v>5861.1280210000004</v>
      </c>
    </row>
    <row r="31" spans="1:4" ht="14.25" customHeight="1">
      <c r="A31" s="14"/>
      <c r="B31" s="30"/>
      <c r="C31" s="12" t="s">
        <v>158</v>
      </c>
      <c r="D31" s="29">
        <v>0</v>
      </c>
    </row>
    <row r="32" spans="1:4" ht="14.25" customHeight="1">
      <c r="A32" s="14"/>
      <c r="B32" s="30"/>
      <c r="C32" s="12" t="s">
        <v>159</v>
      </c>
      <c r="D32" s="29">
        <v>0</v>
      </c>
    </row>
    <row r="33" spans="1:4" ht="14.25" customHeight="1">
      <c r="A33" s="11"/>
      <c r="B33" s="31"/>
      <c r="C33" s="12" t="s">
        <v>160</v>
      </c>
      <c r="D33" s="29">
        <v>0</v>
      </c>
    </row>
    <row r="34" spans="1:4" ht="14.25" customHeight="1">
      <c r="A34" s="11"/>
      <c r="B34" s="31"/>
      <c r="C34" s="12" t="s">
        <v>161</v>
      </c>
      <c r="D34" s="29">
        <v>0</v>
      </c>
    </row>
    <row r="35" spans="1:4" ht="18" customHeight="1">
      <c r="A35" s="14" t="s">
        <v>91</v>
      </c>
      <c r="B35" s="16">
        <v>0</v>
      </c>
      <c r="C35" s="14" t="s">
        <v>92</v>
      </c>
      <c r="D35" s="29">
        <v>0</v>
      </c>
    </row>
    <row r="36" spans="1:4" ht="17.45" customHeight="1">
      <c r="A36" s="11"/>
      <c r="B36" s="17"/>
      <c r="C36" s="11"/>
      <c r="D36" s="29"/>
    </row>
    <row r="37" spans="1:4" ht="18" customHeight="1">
      <c r="A37" s="10" t="s">
        <v>93</v>
      </c>
      <c r="B37" s="16">
        <f>45686.938552+7</f>
        <v>45693.938552</v>
      </c>
      <c r="C37" s="10" t="s">
        <v>94</v>
      </c>
      <c r="D37" s="16">
        <f>45686.938552+7</f>
        <v>45693.938552</v>
      </c>
    </row>
  </sheetData>
  <mergeCells count="4">
    <mergeCell ref="A1:D1"/>
    <mergeCell ref="A2:D2"/>
    <mergeCell ref="A4:B4"/>
    <mergeCell ref="C4:D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0"/>
  <sheetViews>
    <sheetView topLeftCell="A298" workbookViewId="0">
      <selection activeCell="L353" sqref="L353"/>
    </sheetView>
  </sheetViews>
  <sheetFormatPr defaultColWidth="10" defaultRowHeight="13.5"/>
  <cols>
    <col min="1" max="1" width="9.75" customWidth="1"/>
    <col min="2" max="2" width="18.75" customWidth="1"/>
    <col min="3" max="3" width="13.375" customWidth="1"/>
    <col min="4" max="4" width="12" customWidth="1"/>
    <col min="5" max="6" width="12.875" customWidth="1"/>
    <col min="7" max="7" width="10.625" customWidth="1"/>
    <col min="8" max="8" width="14.375" customWidth="1"/>
    <col min="9" max="9" width="15.25" customWidth="1"/>
    <col min="10" max="10" width="9.75" customWidth="1"/>
  </cols>
  <sheetData>
    <row r="1" spans="1:9" ht="14.25" customHeight="1">
      <c r="A1" s="43" t="s">
        <v>162</v>
      </c>
      <c r="B1" s="43"/>
      <c r="C1" s="43"/>
      <c r="D1" s="43"/>
      <c r="E1" s="43"/>
      <c r="F1" s="43"/>
      <c r="G1" s="43"/>
      <c r="H1" s="43"/>
      <c r="I1" s="43"/>
    </row>
    <row r="2" spans="1:9" ht="24.75" customHeight="1">
      <c r="A2" s="44" t="s">
        <v>13</v>
      </c>
      <c r="B2" s="44"/>
      <c r="C2" s="44"/>
      <c r="D2" s="44"/>
      <c r="E2" s="44"/>
      <c r="F2" s="44"/>
      <c r="G2" s="44"/>
      <c r="H2" s="44"/>
      <c r="I2" s="44"/>
    </row>
    <row r="3" spans="1:9" ht="14.25" customHeight="1">
      <c r="A3" s="51" t="s">
        <v>45</v>
      </c>
      <c r="B3" s="51"/>
      <c r="C3" s="51"/>
      <c r="D3" s="51"/>
      <c r="E3" s="51"/>
      <c r="F3" s="51"/>
      <c r="G3" s="51"/>
      <c r="H3" s="51"/>
      <c r="I3" s="51"/>
    </row>
    <row r="4" spans="1:9" ht="14.25" customHeight="1">
      <c r="A4" s="50" t="s">
        <v>163</v>
      </c>
      <c r="B4" s="50" t="s">
        <v>164</v>
      </c>
      <c r="C4" s="50" t="s">
        <v>165</v>
      </c>
      <c r="D4" s="50" t="s">
        <v>166</v>
      </c>
      <c r="E4" s="50"/>
      <c r="F4" s="50"/>
      <c r="G4" s="50" t="s">
        <v>167</v>
      </c>
      <c r="H4" s="50"/>
      <c r="I4" s="50"/>
    </row>
    <row r="5" spans="1:9" ht="14.25" customHeight="1">
      <c r="A5" s="50"/>
      <c r="B5" s="50"/>
      <c r="C5" s="50"/>
      <c r="D5" s="10" t="s">
        <v>168</v>
      </c>
      <c r="E5" s="10" t="s">
        <v>169</v>
      </c>
      <c r="F5" s="10" t="s">
        <v>170</v>
      </c>
      <c r="G5" s="10" t="s">
        <v>168</v>
      </c>
      <c r="H5" s="10" t="s">
        <v>171</v>
      </c>
      <c r="I5" s="10" t="s">
        <v>172</v>
      </c>
    </row>
    <row r="6" spans="1:9" ht="14.25" customHeight="1">
      <c r="A6" s="13"/>
      <c r="B6" s="13" t="s">
        <v>103</v>
      </c>
      <c r="C6" s="16">
        <v>18694.39</v>
      </c>
      <c r="D6" s="16">
        <v>0</v>
      </c>
      <c r="E6" s="16">
        <v>0</v>
      </c>
      <c r="F6" s="16">
        <v>0</v>
      </c>
      <c r="G6" s="16">
        <v>18694.39</v>
      </c>
      <c r="H6" s="16">
        <v>18694.39</v>
      </c>
      <c r="I6" s="16">
        <v>0</v>
      </c>
    </row>
    <row r="7" spans="1:9" ht="14.25" customHeight="1">
      <c r="A7" s="13" t="s">
        <v>173</v>
      </c>
      <c r="B7" s="13" t="s">
        <v>174</v>
      </c>
      <c r="C7" s="16">
        <v>18694.39</v>
      </c>
      <c r="D7" s="16">
        <v>0</v>
      </c>
      <c r="E7" s="16">
        <v>0</v>
      </c>
      <c r="F7" s="16">
        <v>0</v>
      </c>
      <c r="G7" s="16">
        <v>18694.39</v>
      </c>
      <c r="H7" s="16">
        <v>18694.39</v>
      </c>
      <c r="I7" s="16">
        <v>0</v>
      </c>
    </row>
    <row r="8" spans="1:9" ht="14.25" customHeight="1">
      <c r="A8" s="23" t="s">
        <v>175</v>
      </c>
      <c r="B8" s="13" t="s">
        <v>176</v>
      </c>
      <c r="C8" s="16">
        <v>2410.48</v>
      </c>
      <c r="D8" s="16">
        <v>0</v>
      </c>
      <c r="E8" s="16">
        <v>0</v>
      </c>
      <c r="F8" s="16">
        <v>0</v>
      </c>
      <c r="G8" s="16">
        <v>2410.48</v>
      </c>
      <c r="H8" s="16">
        <v>2410.48</v>
      </c>
      <c r="I8" s="16">
        <v>0</v>
      </c>
    </row>
    <row r="9" spans="1:9" ht="22.7" customHeight="1">
      <c r="A9" s="13" t="s">
        <v>177</v>
      </c>
      <c r="B9" s="13" t="s">
        <v>178</v>
      </c>
      <c r="C9" s="16">
        <v>2410.48</v>
      </c>
      <c r="D9" s="16">
        <v>0</v>
      </c>
      <c r="E9" s="16">
        <v>0</v>
      </c>
      <c r="F9" s="16">
        <v>0</v>
      </c>
      <c r="G9" s="16">
        <v>2410.48</v>
      </c>
      <c r="H9" s="16">
        <v>2410.48</v>
      </c>
      <c r="I9" s="16">
        <v>0</v>
      </c>
    </row>
    <row r="10" spans="1:9" ht="14.25" customHeight="1">
      <c r="A10" s="23" t="s">
        <v>179</v>
      </c>
      <c r="B10" s="13" t="s">
        <v>180</v>
      </c>
      <c r="C10" s="16">
        <v>4795</v>
      </c>
      <c r="D10" s="16">
        <v>0</v>
      </c>
      <c r="E10" s="16">
        <v>0</v>
      </c>
      <c r="F10" s="16">
        <v>0</v>
      </c>
      <c r="G10" s="16">
        <v>4795</v>
      </c>
      <c r="H10" s="16">
        <v>4795</v>
      </c>
      <c r="I10" s="16">
        <v>0</v>
      </c>
    </row>
    <row r="11" spans="1:9" ht="14.25" customHeight="1">
      <c r="A11" s="13" t="s">
        <v>181</v>
      </c>
      <c r="B11" s="13" t="s">
        <v>182</v>
      </c>
      <c r="C11" s="16">
        <v>4400</v>
      </c>
      <c r="D11" s="16">
        <v>0</v>
      </c>
      <c r="E11" s="16">
        <v>0</v>
      </c>
      <c r="F11" s="16">
        <v>0</v>
      </c>
      <c r="G11" s="16">
        <v>4400</v>
      </c>
      <c r="H11" s="16">
        <v>4400</v>
      </c>
      <c r="I11" s="16">
        <v>0</v>
      </c>
    </row>
    <row r="12" spans="1:9" ht="14.25" customHeight="1">
      <c r="A12" s="13" t="s">
        <v>183</v>
      </c>
      <c r="B12" s="13" t="s">
        <v>184</v>
      </c>
      <c r="C12" s="16">
        <v>395</v>
      </c>
      <c r="D12" s="16">
        <v>0</v>
      </c>
      <c r="E12" s="16">
        <v>0</v>
      </c>
      <c r="F12" s="16">
        <v>0</v>
      </c>
      <c r="G12" s="16">
        <v>395</v>
      </c>
      <c r="H12" s="16">
        <v>395</v>
      </c>
      <c r="I12" s="16">
        <v>0</v>
      </c>
    </row>
    <row r="13" spans="1:9" ht="14.25" customHeight="1">
      <c r="A13" s="23" t="s">
        <v>185</v>
      </c>
      <c r="B13" s="13" t="s">
        <v>186</v>
      </c>
      <c r="C13" s="16">
        <v>840</v>
      </c>
      <c r="D13" s="16">
        <v>0</v>
      </c>
      <c r="E13" s="16">
        <v>0</v>
      </c>
      <c r="F13" s="16">
        <v>0</v>
      </c>
      <c r="G13" s="16">
        <v>840</v>
      </c>
      <c r="H13" s="16">
        <v>840</v>
      </c>
      <c r="I13" s="16">
        <v>0</v>
      </c>
    </row>
    <row r="14" spans="1:9" ht="22.7" customHeight="1">
      <c r="A14" s="13" t="s">
        <v>187</v>
      </c>
      <c r="B14" s="13" t="s">
        <v>188</v>
      </c>
      <c r="C14" s="16">
        <v>840</v>
      </c>
      <c r="D14" s="16">
        <v>0</v>
      </c>
      <c r="E14" s="16">
        <v>0</v>
      </c>
      <c r="F14" s="16">
        <v>0</v>
      </c>
      <c r="G14" s="16">
        <v>840</v>
      </c>
      <c r="H14" s="16">
        <v>840</v>
      </c>
      <c r="I14" s="16">
        <v>0</v>
      </c>
    </row>
    <row r="15" spans="1:9" ht="14.25" customHeight="1">
      <c r="A15" s="23" t="s">
        <v>189</v>
      </c>
      <c r="B15" s="13" t="s">
        <v>190</v>
      </c>
      <c r="C15" s="16">
        <v>8640.3700000000008</v>
      </c>
      <c r="D15" s="16">
        <v>0</v>
      </c>
      <c r="E15" s="16">
        <v>0</v>
      </c>
      <c r="F15" s="16">
        <v>0</v>
      </c>
      <c r="G15" s="16">
        <v>8640.3700000000008</v>
      </c>
      <c r="H15" s="16">
        <v>8640.3700000000008</v>
      </c>
      <c r="I15" s="16">
        <v>0</v>
      </c>
    </row>
    <row r="16" spans="1:9" ht="22.7" customHeight="1">
      <c r="A16" s="13" t="s">
        <v>191</v>
      </c>
      <c r="B16" s="13" t="s">
        <v>192</v>
      </c>
      <c r="C16" s="16">
        <v>8640.3700000000008</v>
      </c>
      <c r="D16" s="16">
        <v>0</v>
      </c>
      <c r="E16" s="16">
        <v>0</v>
      </c>
      <c r="F16" s="16">
        <v>0</v>
      </c>
      <c r="G16" s="16">
        <v>8640.3700000000008</v>
      </c>
      <c r="H16" s="16">
        <v>8640.3700000000008</v>
      </c>
      <c r="I16" s="16">
        <v>0</v>
      </c>
    </row>
    <row r="17" spans="1:9" ht="14.25" customHeight="1">
      <c r="A17" s="23" t="s">
        <v>193</v>
      </c>
      <c r="B17" s="13" t="s">
        <v>194</v>
      </c>
      <c r="C17" s="16">
        <v>400</v>
      </c>
      <c r="D17" s="16">
        <v>0</v>
      </c>
      <c r="E17" s="16">
        <v>0</v>
      </c>
      <c r="F17" s="16">
        <v>0</v>
      </c>
      <c r="G17" s="16">
        <v>400</v>
      </c>
      <c r="H17" s="16">
        <v>400</v>
      </c>
      <c r="I17" s="16">
        <v>0</v>
      </c>
    </row>
    <row r="18" spans="1:9" ht="14.25" customHeight="1">
      <c r="A18" s="13" t="s">
        <v>195</v>
      </c>
      <c r="B18" s="13" t="s">
        <v>196</v>
      </c>
      <c r="C18" s="16">
        <v>400</v>
      </c>
      <c r="D18" s="16">
        <v>0</v>
      </c>
      <c r="E18" s="16">
        <v>0</v>
      </c>
      <c r="F18" s="16">
        <v>0</v>
      </c>
      <c r="G18" s="16">
        <v>400</v>
      </c>
      <c r="H18" s="16">
        <v>400</v>
      </c>
      <c r="I18" s="16">
        <v>0</v>
      </c>
    </row>
    <row r="19" spans="1:9" ht="14.25" customHeight="1">
      <c r="A19" s="23" t="s">
        <v>197</v>
      </c>
      <c r="B19" s="13" t="s">
        <v>198</v>
      </c>
      <c r="C19" s="16">
        <v>1500</v>
      </c>
      <c r="D19" s="16">
        <v>0</v>
      </c>
      <c r="E19" s="16">
        <v>0</v>
      </c>
      <c r="F19" s="16">
        <v>0</v>
      </c>
      <c r="G19" s="16">
        <v>1500</v>
      </c>
      <c r="H19" s="16">
        <v>1500</v>
      </c>
      <c r="I19" s="16">
        <v>0</v>
      </c>
    </row>
    <row r="20" spans="1:9" ht="22.7" customHeight="1">
      <c r="A20" s="13" t="s">
        <v>199</v>
      </c>
      <c r="B20" s="13" t="s">
        <v>200</v>
      </c>
      <c r="C20" s="16">
        <v>1500</v>
      </c>
      <c r="D20" s="16">
        <v>0</v>
      </c>
      <c r="E20" s="16">
        <v>0</v>
      </c>
      <c r="F20" s="16">
        <v>0</v>
      </c>
      <c r="G20" s="16">
        <v>1500</v>
      </c>
      <c r="H20" s="16">
        <v>1500</v>
      </c>
      <c r="I20" s="16">
        <v>0</v>
      </c>
    </row>
    <row r="21" spans="1:9" ht="14.25" customHeight="1">
      <c r="A21" s="23" t="s">
        <v>201</v>
      </c>
      <c r="B21" s="13" t="s">
        <v>202</v>
      </c>
      <c r="C21" s="16">
        <v>108.54</v>
      </c>
      <c r="D21" s="16">
        <v>0</v>
      </c>
      <c r="E21" s="16">
        <v>0</v>
      </c>
      <c r="F21" s="16">
        <v>0</v>
      </c>
      <c r="G21" s="16">
        <v>108.54</v>
      </c>
      <c r="H21" s="16">
        <v>108.54</v>
      </c>
      <c r="I21" s="16">
        <v>0</v>
      </c>
    </row>
    <row r="22" spans="1:9" ht="14.25" customHeight="1">
      <c r="A22" s="13" t="s">
        <v>203</v>
      </c>
      <c r="B22" s="13" t="s">
        <v>204</v>
      </c>
      <c r="C22" s="16">
        <v>108.54</v>
      </c>
      <c r="D22" s="16">
        <v>0</v>
      </c>
      <c r="E22" s="16">
        <v>0</v>
      </c>
      <c r="F22" s="16">
        <v>0</v>
      </c>
      <c r="G22" s="16">
        <v>108.54</v>
      </c>
      <c r="H22" s="16">
        <v>108.54</v>
      </c>
      <c r="I22" s="16">
        <v>0</v>
      </c>
    </row>
    <row r="23" spans="1:9" ht="14.25" customHeight="1">
      <c r="A23" s="13" t="s">
        <v>205</v>
      </c>
      <c r="B23" s="13" t="s">
        <v>206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1:9" ht="14.25" customHeight="1">
      <c r="A24" s="23" t="s">
        <v>207</v>
      </c>
      <c r="B24" s="13" t="s">
        <v>208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ht="22.7" customHeight="1">
      <c r="A25" s="13" t="s">
        <v>209</v>
      </c>
      <c r="B25" s="13" t="s">
        <v>210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9" ht="14.25" customHeight="1">
      <c r="A26" s="13"/>
      <c r="B26" s="13" t="s">
        <v>104</v>
      </c>
      <c r="C26" s="16">
        <v>4572.7738239999999</v>
      </c>
      <c r="D26" s="16">
        <v>935.22382400000004</v>
      </c>
      <c r="E26" s="16">
        <v>836.04195600000003</v>
      </c>
      <c r="F26" s="16">
        <v>99.181867999999994</v>
      </c>
      <c r="G26" s="16">
        <v>3637.55</v>
      </c>
      <c r="H26" s="16">
        <v>1236.53</v>
      </c>
      <c r="I26" s="16">
        <v>2401.02</v>
      </c>
    </row>
    <row r="27" spans="1:9" ht="14.25" customHeight="1">
      <c r="A27" s="13" t="s">
        <v>173</v>
      </c>
      <c r="B27" s="13" t="s">
        <v>174</v>
      </c>
      <c r="C27" s="16">
        <v>4459.869224</v>
      </c>
      <c r="D27" s="16">
        <v>822.31922399999996</v>
      </c>
      <c r="E27" s="16">
        <v>723.13735599999995</v>
      </c>
      <c r="F27" s="16">
        <v>99.181867999999994</v>
      </c>
      <c r="G27" s="16">
        <v>3637.55</v>
      </c>
      <c r="H27" s="16">
        <v>1236.53</v>
      </c>
      <c r="I27" s="16">
        <v>2401.02</v>
      </c>
    </row>
    <row r="28" spans="1:9" ht="14.25" customHeight="1">
      <c r="A28" s="23" t="s">
        <v>175</v>
      </c>
      <c r="B28" s="13" t="s">
        <v>176</v>
      </c>
      <c r="C28" s="16">
        <v>824.89686800000004</v>
      </c>
      <c r="D28" s="16">
        <v>520.59686799999997</v>
      </c>
      <c r="E28" s="16">
        <v>428.11500000000001</v>
      </c>
      <c r="F28" s="16">
        <v>92.481868000000006</v>
      </c>
      <c r="G28" s="16">
        <v>304.3</v>
      </c>
      <c r="H28" s="16">
        <v>304.3</v>
      </c>
      <c r="I28" s="16">
        <v>0</v>
      </c>
    </row>
    <row r="29" spans="1:9" ht="14.25" customHeight="1">
      <c r="A29" s="13" t="s">
        <v>211</v>
      </c>
      <c r="B29" s="13" t="s">
        <v>212</v>
      </c>
      <c r="C29" s="16">
        <v>520.59686799999997</v>
      </c>
      <c r="D29" s="16">
        <v>520.59686799999997</v>
      </c>
      <c r="E29" s="16">
        <v>428.11500000000001</v>
      </c>
      <c r="F29" s="16">
        <v>92.481868000000006</v>
      </c>
      <c r="G29" s="16">
        <v>0</v>
      </c>
      <c r="H29" s="16">
        <v>0</v>
      </c>
      <c r="I29" s="16">
        <v>0</v>
      </c>
    </row>
    <row r="30" spans="1:9" ht="14.25" customHeight="1">
      <c r="A30" s="13" t="s">
        <v>213</v>
      </c>
      <c r="B30" s="13" t="s">
        <v>214</v>
      </c>
      <c r="C30" s="16">
        <v>30</v>
      </c>
      <c r="D30" s="16">
        <v>0</v>
      </c>
      <c r="E30" s="16">
        <v>0</v>
      </c>
      <c r="F30" s="16">
        <v>0</v>
      </c>
      <c r="G30" s="16">
        <v>30</v>
      </c>
      <c r="H30" s="16">
        <v>30</v>
      </c>
      <c r="I30" s="16">
        <v>0</v>
      </c>
    </row>
    <row r="31" spans="1:9" ht="22.7" customHeight="1">
      <c r="A31" s="13" t="s">
        <v>177</v>
      </c>
      <c r="B31" s="13" t="s">
        <v>178</v>
      </c>
      <c r="C31" s="16">
        <v>274.3</v>
      </c>
      <c r="D31" s="16">
        <v>0</v>
      </c>
      <c r="E31" s="16">
        <v>0</v>
      </c>
      <c r="F31" s="16">
        <v>0</v>
      </c>
      <c r="G31" s="16">
        <v>274.3</v>
      </c>
      <c r="H31" s="16">
        <v>274.3</v>
      </c>
      <c r="I31" s="16">
        <v>0</v>
      </c>
    </row>
    <row r="32" spans="1:9" ht="14.25" customHeight="1">
      <c r="A32" s="23" t="s">
        <v>215</v>
      </c>
      <c r="B32" s="13" t="s">
        <v>216</v>
      </c>
      <c r="C32" s="16">
        <v>299.69275599999997</v>
      </c>
      <c r="D32" s="16">
        <v>299.69275599999997</v>
      </c>
      <c r="E32" s="16">
        <v>292.99275599999999</v>
      </c>
      <c r="F32" s="16">
        <v>6.7</v>
      </c>
      <c r="G32" s="16">
        <v>0</v>
      </c>
      <c r="H32" s="16">
        <v>0</v>
      </c>
      <c r="I32" s="16">
        <v>0</v>
      </c>
    </row>
    <row r="33" spans="1:9" ht="14.25" customHeight="1">
      <c r="A33" s="13" t="s">
        <v>217</v>
      </c>
      <c r="B33" s="13" t="s">
        <v>218</v>
      </c>
      <c r="C33" s="16">
        <v>249.38555600000001</v>
      </c>
      <c r="D33" s="16">
        <v>249.38555600000001</v>
      </c>
      <c r="E33" s="16">
        <v>242.68555599999999</v>
      </c>
      <c r="F33" s="16">
        <v>6.7</v>
      </c>
      <c r="G33" s="16">
        <v>0</v>
      </c>
      <c r="H33" s="16">
        <v>0</v>
      </c>
      <c r="I33" s="16">
        <v>0</v>
      </c>
    </row>
    <row r="34" spans="1:9" ht="22.7" customHeight="1">
      <c r="A34" s="13" t="s">
        <v>219</v>
      </c>
      <c r="B34" s="13" t="s">
        <v>220</v>
      </c>
      <c r="C34" s="16">
        <v>8</v>
      </c>
      <c r="D34" s="16">
        <v>8</v>
      </c>
      <c r="E34" s="16">
        <v>8</v>
      </c>
      <c r="F34" s="16">
        <v>0</v>
      </c>
      <c r="G34" s="16">
        <v>0</v>
      </c>
      <c r="H34" s="16">
        <v>0</v>
      </c>
      <c r="I34" s="16">
        <v>0</v>
      </c>
    </row>
    <row r="35" spans="1:9" ht="22.7" customHeight="1">
      <c r="A35" s="13" t="s">
        <v>221</v>
      </c>
      <c r="B35" s="13" t="s">
        <v>222</v>
      </c>
      <c r="C35" s="16">
        <v>42.307200000000002</v>
      </c>
      <c r="D35" s="16">
        <v>42.307200000000002</v>
      </c>
      <c r="E35" s="16">
        <v>42.307200000000002</v>
      </c>
      <c r="F35" s="16">
        <v>0</v>
      </c>
      <c r="G35" s="16">
        <v>0</v>
      </c>
      <c r="H35" s="16">
        <v>0</v>
      </c>
      <c r="I35" s="16">
        <v>0</v>
      </c>
    </row>
    <row r="36" spans="1:9" ht="14.25" customHeight="1">
      <c r="A36" s="23" t="s">
        <v>223</v>
      </c>
      <c r="B36" s="13" t="s">
        <v>224</v>
      </c>
      <c r="C36" s="16">
        <v>1.0296000000000001</v>
      </c>
      <c r="D36" s="16">
        <v>1.0296000000000001</v>
      </c>
      <c r="E36" s="16">
        <v>1.0296000000000001</v>
      </c>
      <c r="F36" s="16">
        <v>0</v>
      </c>
      <c r="G36" s="16">
        <v>0</v>
      </c>
      <c r="H36" s="16">
        <v>0</v>
      </c>
      <c r="I36" s="16">
        <v>0</v>
      </c>
    </row>
    <row r="37" spans="1:9" ht="14.25" customHeight="1">
      <c r="A37" s="13" t="s">
        <v>225</v>
      </c>
      <c r="B37" s="13" t="s">
        <v>226</v>
      </c>
      <c r="C37" s="16">
        <v>1.0296000000000001</v>
      </c>
      <c r="D37" s="16">
        <v>1.0296000000000001</v>
      </c>
      <c r="E37" s="16">
        <v>1.0296000000000001</v>
      </c>
      <c r="F37" s="16">
        <v>0</v>
      </c>
      <c r="G37" s="16">
        <v>0</v>
      </c>
      <c r="H37" s="16">
        <v>0</v>
      </c>
      <c r="I37" s="16">
        <v>0</v>
      </c>
    </row>
    <row r="38" spans="1:9" ht="14.25" customHeight="1">
      <c r="A38" s="23" t="s">
        <v>179</v>
      </c>
      <c r="B38" s="13" t="s">
        <v>180</v>
      </c>
      <c r="C38" s="16">
        <v>245</v>
      </c>
      <c r="D38" s="16">
        <v>0</v>
      </c>
      <c r="E38" s="16">
        <v>0</v>
      </c>
      <c r="F38" s="16">
        <v>0</v>
      </c>
      <c r="G38" s="16">
        <v>245</v>
      </c>
      <c r="H38" s="16">
        <v>245</v>
      </c>
      <c r="I38" s="16">
        <v>0</v>
      </c>
    </row>
    <row r="39" spans="1:9" ht="14.25" customHeight="1">
      <c r="A39" s="13" t="s">
        <v>227</v>
      </c>
      <c r="B39" s="13" t="s">
        <v>228</v>
      </c>
      <c r="C39" s="16">
        <v>240</v>
      </c>
      <c r="D39" s="16">
        <v>0</v>
      </c>
      <c r="E39" s="16">
        <v>0</v>
      </c>
      <c r="F39" s="16">
        <v>0</v>
      </c>
      <c r="G39" s="16">
        <v>240</v>
      </c>
      <c r="H39" s="16">
        <v>240</v>
      </c>
      <c r="I39" s="16">
        <v>0</v>
      </c>
    </row>
    <row r="40" spans="1:9" ht="14.25" customHeight="1">
      <c r="A40" s="13" t="s">
        <v>183</v>
      </c>
      <c r="B40" s="13" t="s">
        <v>184</v>
      </c>
      <c r="C40" s="16">
        <v>5</v>
      </c>
      <c r="D40" s="16">
        <v>0</v>
      </c>
      <c r="E40" s="16">
        <v>0</v>
      </c>
      <c r="F40" s="16">
        <v>0</v>
      </c>
      <c r="G40" s="16">
        <v>5</v>
      </c>
      <c r="H40" s="16">
        <v>5</v>
      </c>
      <c r="I40" s="16">
        <v>0</v>
      </c>
    </row>
    <row r="41" spans="1:9" ht="14.25" customHeight="1">
      <c r="A41" s="23" t="s">
        <v>185</v>
      </c>
      <c r="B41" s="13" t="s">
        <v>186</v>
      </c>
      <c r="C41" s="16">
        <v>147.02000000000001</v>
      </c>
      <c r="D41" s="16">
        <v>0</v>
      </c>
      <c r="E41" s="16">
        <v>0</v>
      </c>
      <c r="F41" s="16">
        <v>0</v>
      </c>
      <c r="G41" s="16">
        <v>147.02000000000001</v>
      </c>
      <c r="H41" s="16">
        <v>120</v>
      </c>
      <c r="I41" s="16">
        <v>27.02</v>
      </c>
    </row>
    <row r="42" spans="1:9" ht="22.7" customHeight="1">
      <c r="A42" s="13" t="s">
        <v>187</v>
      </c>
      <c r="B42" s="13" t="s">
        <v>188</v>
      </c>
      <c r="C42" s="16">
        <v>147.02000000000001</v>
      </c>
      <c r="D42" s="16">
        <v>0</v>
      </c>
      <c r="E42" s="16">
        <v>0</v>
      </c>
      <c r="F42" s="16">
        <v>0</v>
      </c>
      <c r="G42" s="16">
        <v>147.02000000000001</v>
      </c>
      <c r="H42" s="16">
        <v>120</v>
      </c>
      <c r="I42" s="16">
        <v>27.02</v>
      </c>
    </row>
    <row r="43" spans="1:9" ht="14.25" customHeight="1">
      <c r="A43" s="23" t="s">
        <v>189</v>
      </c>
      <c r="B43" s="13" t="s">
        <v>190</v>
      </c>
      <c r="C43" s="16">
        <v>567.23</v>
      </c>
      <c r="D43" s="16">
        <v>0</v>
      </c>
      <c r="E43" s="16">
        <v>0</v>
      </c>
      <c r="F43" s="16">
        <v>0</v>
      </c>
      <c r="G43" s="16">
        <v>567.23</v>
      </c>
      <c r="H43" s="16">
        <v>567.23</v>
      </c>
      <c r="I43" s="16">
        <v>0</v>
      </c>
    </row>
    <row r="44" spans="1:9" ht="22.7" customHeight="1">
      <c r="A44" s="13" t="s">
        <v>191</v>
      </c>
      <c r="B44" s="13" t="s">
        <v>192</v>
      </c>
      <c r="C44" s="16">
        <v>567.23</v>
      </c>
      <c r="D44" s="16">
        <v>0</v>
      </c>
      <c r="E44" s="16">
        <v>0</v>
      </c>
      <c r="F44" s="16">
        <v>0</v>
      </c>
      <c r="G44" s="16">
        <v>567.23</v>
      </c>
      <c r="H44" s="16">
        <v>567.23</v>
      </c>
      <c r="I44" s="16">
        <v>0</v>
      </c>
    </row>
    <row r="45" spans="1:9" ht="14.25" customHeight="1">
      <c r="A45" s="23" t="s">
        <v>197</v>
      </c>
      <c r="B45" s="13" t="s">
        <v>198</v>
      </c>
      <c r="C45" s="16">
        <v>2374</v>
      </c>
      <c r="D45" s="16">
        <v>0</v>
      </c>
      <c r="E45" s="16">
        <v>0</v>
      </c>
      <c r="F45" s="16">
        <v>0</v>
      </c>
      <c r="G45" s="16">
        <v>2374</v>
      </c>
      <c r="H45" s="16">
        <v>0</v>
      </c>
      <c r="I45" s="16">
        <v>2374</v>
      </c>
    </row>
    <row r="46" spans="1:9" ht="22.7" customHeight="1">
      <c r="A46" s="13" t="s">
        <v>199</v>
      </c>
      <c r="B46" s="13" t="s">
        <v>200</v>
      </c>
      <c r="C46" s="16">
        <v>2374</v>
      </c>
      <c r="D46" s="16">
        <v>0</v>
      </c>
      <c r="E46" s="16">
        <v>0</v>
      </c>
      <c r="F46" s="16">
        <v>0</v>
      </c>
      <c r="G46" s="16">
        <v>2374</v>
      </c>
      <c r="H46" s="16">
        <v>0</v>
      </c>
      <c r="I46" s="16">
        <v>2374</v>
      </c>
    </row>
    <row r="47" spans="1:9" ht="22.7" customHeight="1">
      <c r="A47" s="23" t="s">
        <v>229</v>
      </c>
      <c r="B47" s="13" t="s">
        <v>230</v>
      </c>
      <c r="C47" s="16">
        <v>1</v>
      </c>
      <c r="D47" s="16">
        <v>1</v>
      </c>
      <c r="E47" s="16">
        <v>1</v>
      </c>
      <c r="F47" s="16">
        <v>0</v>
      </c>
      <c r="G47" s="16">
        <v>0</v>
      </c>
      <c r="H47" s="16">
        <v>0</v>
      </c>
      <c r="I47" s="16">
        <v>0</v>
      </c>
    </row>
    <row r="48" spans="1:9" ht="22.7" customHeight="1">
      <c r="A48" s="13" t="s">
        <v>231</v>
      </c>
      <c r="B48" s="13" t="s">
        <v>230</v>
      </c>
      <c r="C48" s="16">
        <v>1</v>
      </c>
      <c r="D48" s="16">
        <v>1</v>
      </c>
      <c r="E48" s="16">
        <v>1</v>
      </c>
      <c r="F48" s="16">
        <v>0</v>
      </c>
      <c r="G48" s="16">
        <v>0</v>
      </c>
      <c r="H48" s="16">
        <v>0</v>
      </c>
      <c r="I48" s="16">
        <v>0</v>
      </c>
    </row>
    <row r="49" spans="1:9" ht="14.25" customHeight="1">
      <c r="A49" s="13" t="s">
        <v>232</v>
      </c>
      <c r="B49" s="13" t="s">
        <v>233</v>
      </c>
      <c r="C49" s="16">
        <v>54.5</v>
      </c>
      <c r="D49" s="16">
        <v>54.5</v>
      </c>
      <c r="E49" s="16">
        <v>54.5</v>
      </c>
      <c r="F49" s="16">
        <v>0</v>
      </c>
      <c r="G49" s="16">
        <v>0</v>
      </c>
      <c r="H49" s="16">
        <v>0</v>
      </c>
      <c r="I49" s="16">
        <v>0</v>
      </c>
    </row>
    <row r="50" spans="1:9" ht="14.25" customHeight="1">
      <c r="A50" s="23" t="s">
        <v>234</v>
      </c>
      <c r="B50" s="13" t="s">
        <v>235</v>
      </c>
      <c r="C50" s="16">
        <v>54.5</v>
      </c>
      <c r="D50" s="16">
        <v>54.5</v>
      </c>
      <c r="E50" s="16">
        <v>54.5</v>
      </c>
      <c r="F50" s="16">
        <v>0</v>
      </c>
      <c r="G50" s="16">
        <v>0</v>
      </c>
      <c r="H50" s="16">
        <v>0</v>
      </c>
      <c r="I50" s="16">
        <v>0</v>
      </c>
    </row>
    <row r="51" spans="1:9" ht="14.25" customHeight="1">
      <c r="A51" s="13" t="s">
        <v>236</v>
      </c>
      <c r="B51" s="13" t="s">
        <v>237</v>
      </c>
      <c r="C51" s="16">
        <v>29.5</v>
      </c>
      <c r="D51" s="16">
        <v>29.5</v>
      </c>
      <c r="E51" s="16">
        <v>29.5</v>
      </c>
      <c r="F51" s="16">
        <v>0</v>
      </c>
      <c r="G51" s="16">
        <v>0</v>
      </c>
      <c r="H51" s="16">
        <v>0</v>
      </c>
      <c r="I51" s="16">
        <v>0</v>
      </c>
    </row>
    <row r="52" spans="1:9" ht="14.25" customHeight="1">
      <c r="A52" s="13" t="s">
        <v>238</v>
      </c>
      <c r="B52" s="13" t="s">
        <v>239</v>
      </c>
      <c r="C52" s="16">
        <v>25</v>
      </c>
      <c r="D52" s="16">
        <v>25</v>
      </c>
      <c r="E52" s="16">
        <v>25</v>
      </c>
      <c r="F52" s="16">
        <v>0</v>
      </c>
      <c r="G52" s="16">
        <v>0</v>
      </c>
      <c r="H52" s="16">
        <v>0</v>
      </c>
      <c r="I52" s="16">
        <v>0</v>
      </c>
    </row>
    <row r="53" spans="1:9" ht="14.25" customHeight="1">
      <c r="A53" s="13" t="s">
        <v>240</v>
      </c>
      <c r="B53" s="13" t="s">
        <v>241</v>
      </c>
      <c r="C53" s="16">
        <v>58.404600000000002</v>
      </c>
      <c r="D53" s="16">
        <v>58.404600000000002</v>
      </c>
      <c r="E53" s="16">
        <v>58.404600000000002</v>
      </c>
      <c r="F53" s="16">
        <v>0</v>
      </c>
      <c r="G53" s="16">
        <v>0</v>
      </c>
      <c r="H53" s="16">
        <v>0</v>
      </c>
      <c r="I53" s="16">
        <v>0</v>
      </c>
    </row>
    <row r="54" spans="1:9" ht="14.25" customHeight="1">
      <c r="A54" s="23" t="s">
        <v>242</v>
      </c>
      <c r="B54" s="13" t="s">
        <v>243</v>
      </c>
      <c r="C54" s="16">
        <v>58.404600000000002</v>
      </c>
      <c r="D54" s="16">
        <v>58.404600000000002</v>
      </c>
      <c r="E54" s="16">
        <v>58.404600000000002</v>
      </c>
      <c r="F54" s="16">
        <v>0</v>
      </c>
      <c r="G54" s="16">
        <v>0</v>
      </c>
      <c r="H54" s="16">
        <v>0</v>
      </c>
      <c r="I54" s="16">
        <v>0</v>
      </c>
    </row>
    <row r="55" spans="1:9" ht="14.25" customHeight="1">
      <c r="A55" s="13" t="s">
        <v>244</v>
      </c>
      <c r="B55" s="13" t="s">
        <v>245</v>
      </c>
      <c r="C55" s="16">
        <v>58.404600000000002</v>
      </c>
      <c r="D55" s="16">
        <v>58.404600000000002</v>
      </c>
      <c r="E55" s="16">
        <v>58.404600000000002</v>
      </c>
      <c r="F55" s="16">
        <v>0</v>
      </c>
      <c r="G55" s="16">
        <v>0</v>
      </c>
      <c r="H55" s="16">
        <v>0</v>
      </c>
      <c r="I55" s="16">
        <v>0</v>
      </c>
    </row>
    <row r="56" spans="1:9" ht="14.25" customHeight="1">
      <c r="A56" s="13" t="s">
        <v>205</v>
      </c>
      <c r="B56" s="13" t="s">
        <v>206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</row>
    <row r="57" spans="1:9" ht="14.25" customHeight="1">
      <c r="A57" s="23" t="s">
        <v>207</v>
      </c>
      <c r="B57" s="13" t="s">
        <v>208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1:9" ht="22.7" customHeight="1">
      <c r="A58" s="13" t="s">
        <v>209</v>
      </c>
      <c r="B58" s="13" t="s">
        <v>210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</row>
    <row r="59" spans="1:9" ht="14.25" customHeight="1">
      <c r="A59" s="13"/>
      <c r="B59" s="13" t="s">
        <v>105</v>
      </c>
      <c r="C59" s="16">
        <v>1499.4485299999999</v>
      </c>
      <c r="D59" s="16">
        <v>1367.32853</v>
      </c>
      <c r="E59" s="16">
        <v>1227.7157360000001</v>
      </c>
      <c r="F59" s="16">
        <v>139.61279400000001</v>
      </c>
      <c r="G59" s="16">
        <v>132.12</v>
      </c>
      <c r="H59" s="16">
        <v>132.12</v>
      </c>
      <c r="I59" s="16">
        <v>0</v>
      </c>
    </row>
    <row r="60" spans="1:9" ht="14.25" customHeight="1">
      <c r="A60" s="13" t="s">
        <v>173</v>
      </c>
      <c r="B60" s="13" t="s">
        <v>174</v>
      </c>
      <c r="C60" s="16">
        <v>1315.06511</v>
      </c>
      <c r="D60" s="16">
        <v>1182.9451100000001</v>
      </c>
      <c r="E60" s="16">
        <v>1043.332316</v>
      </c>
      <c r="F60" s="16">
        <v>139.61279400000001</v>
      </c>
      <c r="G60" s="16">
        <v>132.12</v>
      </c>
      <c r="H60" s="16">
        <v>132.12</v>
      </c>
      <c r="I60" s="16">
        <v>0</v>
      </c>
    </row>
    <row r="61" spans="1:9" ht="14.25" customHeight="1">
      <c r="A61" s="23" t="s">
        <v>175</v>
      </c>
      <c r="B61" s="13" t="s">
        <v>176</v>
      </c>
      <c r="C61" s="16">
        <v>837.37129400000003</v>
      </c>
      <c r="D61" s="16">
        <v>837.37129400000003</v>
      </c>
      <c r="E61" s="16">
        <v>702.84849999999994</v>
      </c>
      <c r="F61" s="16">
        <v>134.522794</v>
      </c>
      <c r="G61" s="16">
        <v>0</v>
      </c>
      <c r="H61" s="16">
        <v>0</v>
      </c>
      <c r="I61" s="16">
        <v>0</v>
      </c>
    </row>
    <row r="62" spans="1:9" ht="14.25" customHeight="1">
      <c r="A62" s="13" t="s">
        <v>211</v>
      </c>
      <c r="B62" s="13" t="s">
        <v>212</v>
      </c>
      <c r="C62" s="16">
        <v>837.37129400000003</v>
      </c>
      <c r="D62" s="16">
        <v>837.37129400000003</v>
      </c>
      <c r="E62" s="16">
        <v>702.84849999999994</v>
      </c>
      <c r="F62" s="16">
        <v>134.522794</v>
      </c>
      <c r="G62" s="16">
        <v>0</v>
      </c>
      <c r="H62" s="16">
        <v>0</v>
      </c>
      <c r="I62" s="16">
        <v>0</v>
      </c>
    </row>
    <row r="63" spans="1:9" ht="14.25" customHeight="1">
      <c r="A63" s="23" t="s">
        <v>215</v>
      </c>
      <c r="B63" s="13" t="s">
        <v>216</v>
      </c>
      <c r="C63" s="16">
        <v>339.55381599999998</v>
      </c>
      <c r="D63" s="16">
        <v>339.55381599999998</v>
      </c>
      <c r="E63" s="16">
        <v>334.46381600000001</v>
      </c>
      <c r="F63" s="16">
        <v>5.09</v>
      </c>
      <c r="G63" s="16">
        <v>0</v>
      </c>
      <c r="H63" s="16">
        <v>0</v>
      </c>
      <c r="I63" s="16">
        <v>0</v>
      </c>
    </row>
    <row r="64" spans="1:9" ht="14.25" customHeight="1">
      <c r="A64" s="13" t="s">
        <v>217</v>
      </c>
      <c r="B64" s="13" t="s">
        <v>218</v>
      </c>
      <c r="C64" s="16">
        <v>211.562116</v>
      </c>
      <c r="D64" s="16">
        <v>211.562116</v>
      </c>
      <c r="E64" s="16">
        <v>206.472116</v>
      </c>
      <c r="F64" s="16">
        <v>5.09</v>
      </c>
      <c r="G64" s="16">
        <v>0</v>
      </c>
      <c r="H64" s="16">
        <v>0</v>
      </c>
      <c r="I64" s="16">
        <v>0</v>
      </c>
    </row>
    <row r="65" spans="1:9" ht="22.7" customHeight="1">
      <c r="A65" s="13" t="s">
        <v>219</v>
      </c>
      <c r="B65" s="13" t="s">
        <v>220</v>
      </c>
      <c r="C65" s="16">
        <v>71.2</v>
      </c>
      <c r="D65" s="16">
        <v>71.2</v>
      </c>
      <c r="E65" s="16">
        <v>71.2</v>
      </c>
      <c r="F65" s="16">
        <v>0</v>
      </c>
      <c r="G65" s="16">
        <v>0</v>
      </c>
      <c r="H65" s="16">
        <v>0</v>
      </c>
      <c r="I65" s="16">
        <v>0</v>
      </c>
    </row>
    <row r="66" spans="1:9" ht="22.7" customHeight="1">
      <c r="A66" s="13" t="s">
        <v>221</v>
      </c>
      <c r="B66" s="13" t="s">
        <v>222</v>
      </c>
      <c r="C66" s="16">
        <v>56.791699999999999</v>
      </c>
      <c r="D66" s="16">
        <v>56.791699999999999</v>
      </c>
      <c r="E66" s="16">
        <v>56.791699999999999</v>
      </c>
      <c r="F66" s="16">
        <v>0</v>
      </c>
      <c r="G66" s="16">
        <v>0</v>
      </c>
      <c r="H66" s="16">
        <v>0</v>
      </c>
      <c r="I66" s="16">
        <v>0</v>
      </c>
    </row>
    <row r="67" spans="1:9" ht="14.25" customHeight="1">
      <c r="A67" s="23" t="s">
        <v>223</v>
      </c>
      <c r="B67" s="13" t="s">
        <v>224</v>
      </c>
      <c r="C67" s="16">
        <v>1.02</v>
      </c>
      <c r="D67" s="16">
        <v>1.02</v>
      </c>
      <c r="E67" s="16">
        <v>1.02</v>
      </c>
      <c r="F67" s="16">
        <v>0</v>
      </c>
      <c r="G67" s="16">
        <v>0</v>
      </c>
      <c r="H67" s="16">
        <v>0</v>
      </c>
      <c r="I67" s="16">
        <v>0</v>
      </c>
    </row>
    <row r="68" spans="1:9" ht="14.25" customHeight="1">
      <c r="A68" s="13" t="s">
        <v>246</v>
      </c>
      <c r="B68" s="13" t="s">
        <v>247</v>
      </c>
      <c r="C68" s="16">
        <v>1.02</v>
      </c>
      <c r="D68" s="16">
        <v>1.02</v>
      </c>
      <c r="E68" s="16">
        <v>1.02</v>
      </c>
      <c r="F68" s="16">
        <v>0</v>
      </c>
      <c r="G68" s="16">
        <v>0</v>
      </c>
      <c r="H68" s="16">
        <v>0</v>
      </c>
      <c r="I68" s="16">
        <v>0</v>
      </c>
    </row>
    <row r="69" spans="1:9" ht="14.25" customHeight="1">
      <c r="A69" s="23" t="s">
        <v>193</v>
      </c>
      <c r="B69" s="13" t="s">
        <v>194</v>
      </c>
      <c r="C69" s="16">
        <v>132.12</v>
      </c>
      <c r="D69" s="16">
        <v>0</v>
      </c>
      <c r="E69" s="16">
        <v>0</v>
      </c>
      <c r="F69" s="16">
        <v>0</v>
      </c>
      <c r="G69" s="16">
        <v>132.12</v>
      </c>
      <c r="H69" s="16">
        <v>132.12</v>
      </c>
      <c r="I69" s="16">
        <v>0</v>
      </c>
    </row>
    <row r="70" spans="1:9" ht="22.7" customHeight="1">
      <c r="A70" s="13" t="s">
        <v>248</v>
      </c>
      <c r="B70" s="13" t="s">
        <v>249</v>
      </c>
      <c r="C70" s="16">
        <v>132.12</v>
      </c>
      <c r="D70" s="16">
        <v>0</v>
      </c>
      <c r="E70" s="16">
        <v>0</v>
      </c>
      <c r="F70" s="16">
        <v>0</v>
      </c>
      <c r="G70" s="16">
        <v>132.12</v>
      </c>
      <c r="H70" s="16">
        <v>132.12</v>
      </c>
      <c r="I70" s="16">
        <v>0</v>
      </c>
    </row>
    <row r="71" spans="1:9" ht="22.7" customHeight="1">
      <c r="A71" s="23" t="s">
        <v>229</v>
      </c>
      <c r="B71" s="13" t="s">
        <v>230</v>
      </c>
      <c r="C71" s="16">
        <v>5</v>
      </c>
      <c r="D71" s="16">
        <v>5</v>
      </c>
      <c r="E71" s="16">
        <v>5</v>
      </c>
      <c r="F71" s="16">
        <v>0</v>
      </c>
      <c r="G71" s="16">
        <v>0</v>
      </c>
      <c r="H71" s="16">
        <v>0</v>
      </c>
      <c r="I71" s="16">
        <v>0</v>
      </c>
    </row>
    <row r="72" spans="1:9" ht="22.7" customHeight="1">
      <c r="A72" s="13" t="s">
        <v>231</v>
      </c>
      <c r="B72" s="13" t="s">
        <v>230</v>
      </c>
      <c r="C72" s="16">
        <v>5</v>
      </c>
      <c r="D72" s="16">
        <v>5</v>
      </c>
      <c r="E72" s="16">
        <v>5</v>
      </c>
      <c r="F72" s="16">
        <v>0</v>
      </c>
      <c r="G72" s="16">
        <v>0</v>
      </c>
      <c r="H72" s="16">
        <v>0</v>
      </c>
      <c r="I72" s="16">
        <v>0</v>
      </c>
    </row>
    <row r="73" spans="1:9" ht="14.25" customHeight="1">
      <c r="A73" s="13" t="s">
        <v>232</v>
      </c>
      <c r="B73" s="13" t="s">
        <v>233</v>
      </c>
      <c r="C73" s="16">
        <v>86.7</v>
      </c>
      <c r="D73" s="16">
        <v>86.7</v>
      </c>
      <c r="E73" s="16">
        <v>86.7</v>
      </c>
      <c r="F73" s="16">
        <v>0</v>
      </c>
      <c r="G73" s="16">
        <v>0</v>
      </c>
      <c r="H73" s="16">
        <v>0</v>
      </c>
      <c r="I73" s="16">
        <v>0</v>
      </c>
    </row>
    <row r="74" spans="1:9" ht="14.25" customHeight="1">
      <c r="A74" s="23" t="s">
        <v>234</v>
      </c>
      <c r="B74" s="13" t="s">
        <v>235</v>
      </c>
      <c r="C74" s="16">
        <v>86.7</v>
      </c>
      <c r="D74" s="16">
        <v>86.7</v>
      </c>
      <c r="E74" s="16">
        <v>86.7</v>
      </c>
      <c r="F74" s="16">
        <v>0</v>
      </c>
      <c r="G74" s="16">
        <v>0</v>
      </c>
      <c r="H74" s="16">
        <v>0</v>
      </c>
      <c r="I74" s="16">
        <v>0</v>
      </c>
    </row>
    <row r="75" spans="1:9" ht="14.25" customHeight="1">
      <c r="A75" s="13" t="s">
        <v>236</v>
      </c>
      <c r="B75" s="13" t="s">
        <v>237</v>
      </c>
      <c r="C75" s="16">
        <v>53.02</v>
      </c>
      <c r="D75" s="16">
        <v>53.02</v>
      </c>
      <c r="E75" s="16">
        <v>53.02</v>
      </c>
      <c r="F75" s="16">
        <v>0</v>
      </c>
      <c r="G75" s="16">
        <v>0</v>
      </c>
      <c r="H75" s="16">
        <v>0</v>
      </c>
      <c r="I75" s="16">
        <v>0</v>
      </c>
    </row>
    <row r="76" spans="1:9" ht="14.25" customHeight="1">
      <c r="A76" s="13" t="s">
        <v>238</v>
      </c>
      <c r="B76" s="13" t="s">
        <v>239</v>
      </c>
      <c r="C76" s="16">
        <v>33.68</v>
      </c>
      <c r="D76" s="16">
        <v>33.68</v>
      </c>
      <c r="E76" s="16">
        <v>33.68</v>
      </c>
      <c r="F76" s="16">
        <v>0</v>
      </c>
      <c r="G76" s="16">
        <v>0</v>
      </c>
      <c r="H76" s="16">
        <v>0</v>
      </c>
      <c r="I76" s="16">
        <v>0</v>
      </c>
    </row>
    <row r="77" spans="1:9" ht="14.25" customHeight="1">
      <c r="A77" s="13" t="s">
        <v>240</v>
      </c>
      <c r="B77" s="13" t="s">
        <v>241</v>
      </c>
      <c r="C77" s="16">
        <v>97.683419999999998</v>
      </c>
      <c r="D77" s="16">
        <v>97.683419999999998</v>
      </c>
      <c r="E77" s="16">
        <v>97.683419999999998</v>
      </c>
      <c r="F77" s="16">
        <v>0</v>
      </c>
      <c r="G77" s="16">
        <v>0</v>
      </c>
      <c r="H77" s="16">
        <v>0</v>
      </c>
      <c r="I77" s="16">
        <v>0</v>
      </c>
    </row>
    <row r="78" spans="1:9" ht="14.25" customHeight="1">
      <c r="A78" s="23" t="s">
        <v>242</v>
      </c>
      <c r="B78" s="13" t="s">
        <v>243</v>
      </c>
      <c r="C78" s="16">
        <v>97.683419999999998</v>
      </c>
      <c r="D78" s="16">
        <v>97.683419999999998</v>
      </c>
      <c r="E78" s="16">
        <v>97.683419999999998</v>
      </c>
      <c r="F78" s="16">
        <v>0</v>
      </c>
      <c r="G78" s="16">
        <v>0</v>
      </c>
      <c r="H78" s="16">
        <v>0</v>
      </c>
      <c r="I78" s="16">
        <v>0</v>
      </c>
    </row>
    <row r="79" spans="1:9" ht="14.25" customHeight="1">
      <c r="A79" s="13" t="s">
        <v>244</v>
      </c>
      <c r="B79" s="13" t="s">
        <v>245</v>
      </c>
      <c r="C79" s="16">
        <v>97.683419999999998</v>
      </c>
      <c r="D79" s="16">
        <v>97.683419999999998</v>
      </c>
      <c r="E79" s="16">
        <v>97.683419999999998</v>
      </c>
      <c r="F79" s="16">
        <v>0</v>
      </c>
      <c r="G79" s="16">
        <v>0</v>
      </c>
      <c r="H79" s="16">
        <v>0</v>
      </c>
      <c r="I79" s="16">
        <v>0</v>
      </c>
    </row>
    <row r="80" spans="1:9" ht="14.25" customHeight="1">
      <c r="A80" s="13" t="s">
        <v>205</v>
      </c>
      <c r="B80" s="13" t="s">
        <v>206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</row>
    <row r="81" spans="1:9" ht="14.25" customHeight="1">
      <c r="A81" s="23" t="s">
        <v>207</v>
      </c>
      <c r="B81" s="13" t="s">
        <v>208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</row>
    <row r="82" spans="1:9" ht="22.7" customHeight="1">
      <c r="A82" s="13" t="s">
        <v>209</v>
      </c>
      <c r="B82" s="13" t="s">
        <v>210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</row>
    <row r="83" spans="1:9" ht="14.25" customHeight="1">
      <c r="A83" s="13"/>
      <c r="B83" s="13" t="s">
        <v>106</v>
      </c>
      <c r="C83" s="16">
        <v>1267.787926</v>
      </c>
      <c r="D83" s="16">
        <v>541.25901999999996</v>
      </c>
      <c r="E83" s="16">
        <v>480.40610800000002</v>
      </c>
      <c r="F83" s="16">
        <v>60.852912000000003</v>
      </c>
      <c r="G83" s="16">
        <v>726.52890600000001</v>
      </c>
      <c r="H83" s="16">
        <v>566.09</v>
      </c>
      <c r="I83" s="16">
        <v>160.438906</v>
      </c>
    </row>
    <row r="84" spans="1:9" ht="14.25" customHeight="1">
      <c r="A84" s="13" t="s">
        <v>173</v>
      </c>
      <c r="B84" s="13" t="s">
        <v>174</v>
      </c>
      <c r="C84" s="16">
        <v>1187.517257</v>
      </c>
      <c r="D84" s="16">
        <v>460.98835100000002</v>
      </c>
      <c r="E84" s="16">
        <v>400.13543900000002</v>
      </c>
      <c r="F84" s="16">
        <v>60.852912000000003</v>
      </c>
      <c r="G84" s="16">
        <v>726.52890600000001</v>
      </c>
      <c r="H84" s="16">
        <v>566.09</v>
      </c>
      <c r="I84" s="16">
        <v>160.438906</v>
      </c>
    </row>
    <row r="85" spans="1:9" ht="14.25" customHeight="1">
      <c r="A85" s="23" t="s">
        <v>175</v>
      </c>
      <c r="B85" s="13" t="s">
        <v>176</v>
      </c>
      <c r="C85" s="16">
        <v>150.67290600000001</v>
      </c>
      <c r="D85" s="16">
        <v>0</v>
      </c>
      <c r="E85" s="16">
        <v>0</v>
      </c>
      <c r="F85" s="16">
        <v>0</v>
      </c>
      <c r="G85" s="16">
        <v>150.67290600000001</v>
      </c>
      <c r="H85" s="16">
        <v>139.84</v>
      </c>
      <c r="I85" s="16">
        <v>10.832905999999999</v>
      </c>
    </row>
    <row r="86" spans="1:9" ht="22.7" customHeight="1">
      <c r="A86" s="13" t="s">
        <v>177</v>
      </c>
      <c r="B86" s="13" t="s">
        <v>178</v>
      </c>
      <c r="C86" s="16">
        <v>150.67290600000001</v>
      </c>
      <c r="D86" s="16">
        <v>0</v>
      </c>
      <c r="E86" s="16">
        <v>0</v>
      </c>
      <c r="F86" s="16">
        <v>0</v>
      </c>
      <c r="G86" s="16">
        <v>150.67290600000001</v>
      </c>
      <c r="H86" s="16">
        <v>139.84</v>
      </c>
      <c r="I86" s="16">
        <v>10.832905999999999</v>
      </c>
    </row>
    <row r="87" spans="1:9" ht="14.25" customHeight="1">
      <c r="A87" s="23" t="s">
        <v>215</v>
      </c>
      <c r="B87" s="13" t="s">
        <v>216</v>
      </c>
      <c r="C87" s="16">
        <v>80.923199999999994</v>
      </c>
      <c r="D87" s="16">
        <v>80.923199999999994</v>
      </c>
      <c r="E87" s="16">
        <v>80.563199999999995</v>
      </c>
      <c r="F87" s="16">
        <v>0.36</v>
      </c>
      <c r="G87" s="16">
        <v>0</v>
      </c>
      <c r="H87" s="16">
        <v>0</v>
      </c>
      <c r="I87" s="16">
        <v>0</v>
      </c>
    </row>
    <row r="88" spans="1:9" ht="14.25" customHeight="1">
      <c r="A88" s="13" t="s">
        <v>250</v>
      </c>
      <c r="B88" s="13" t="s">
        <v>251</v>
      </c>
      <c r="C88" s="16">
        <v>12.523199999999999</v>
      </c>
      <c r="D88" s="16">
        <v>12.523199999999999</v>
      </c>
      <c r="E88" s="16">
        <v>12.1632</v>
      </c>
      <c r="F88" s="16">
        <v>0.36</v>
      </c>
      <c r="G88" s="16">
        <v>0</v>
      </c>
      <c r="H88" s="16">
        <v>0</v>
      </c>
      <c r="I88" s="16">
        <v>0</v>
      </c>
    </row>
    <row r="89" spans="1:9" ht="22.7" customHeight="1">
      <c r="A89" s="13" t="s">
        <v>219</v>
      </c>
      <c r="B89" s="13" t="s">
        <v>220</v>
      </c>
      <c r="C89" s="16">
        <v>45.6</v>
      </c>
      <c r="D89" s="16">
        <v>45.6</v>
      </c>
      <c r="E89" s="16">
        <v>45.6</v>
      </c>
      <c r="F89" s="16">
        <v>0</v>
      </c>
      <c r="G89" s="16">
        <v>0</v>
      </c>
      <c r="H89" s="16">
        <v>0</v>
      </c>
      <c r="I89" s="16">
        <v>0</v>
      </c>
    </row>
    <row r="90" spans="1:9" ht="22.7" customHeight="1">
      <c r="A90" s="13" t="s">
        <v>221</v>
      </c>
      <c r="B90" s="13" t="s">
        <v>222</v>
      </c>
      <c r="C90" s="16">
        <v>22.8</v>
      </c>
      <c r="D90" s="16">
        <v>22.8</v>
      </c>
      <c r="E90" s="16">
        <v>22.8</v>
      </c>
      <c r="F90" s="16">
        <v>0</v>
      </c>
      <c r="G90" s="16">
        <v>0</v>
      </c>
      <c r="H90" s="16">
        <v>0</v>
      </c>
      <c r="I90" s="16">
        <v>0</v>
      </c>
    </row>
    <row r="91" spans="1:9" ht="14.25" customHeight="1">
      <c r="A91" s="23" t="s">
        <v>179</v>
      </c>
      <c r="B91" s="13" t="s">
        <v>180</v>
      </c>
      <c r="C91" s="16">
        <v>436.54515099999998</v>
      </c>
      <c r="D91" s="16">
        <v>376.46515099999999</v>
      </c>
      <c r="E91" s="16">
        <v>315.972239</v>
      </c>
      <c r="F91" s="16">
        <v>60.492911999999997</v>
      </c>
      <c r="G91" s="16">
        <v>60.08</v>
      </c>
      <c r="H91" s="16">
        <v>60.08</v>
      </c>
      <c r="I91" s="16">
        <v>0</v>
      </c>
    </row>
    <row r="92" spans="1:9" ht="14.25" customHeight="1">
      <c r="A92" s="13" t="s">
        <v>252</v>
      </c>
      <c r="B92" s="13" t="s">
        <v>253</v>
      </c>
      <c r="C92" s="16">
        <v>436.54515099999998</v>
      </c>
      <c r="D92" s="16">
        <v>376.46515099999999</v>
      </c>
      <c r="E92" s="16">
        <v>315.972239</v>
      </c>
      <c r="F92" s="16">
        <v>60.492911999999997</v>
      </c>
      <c r="G92" s="16">
        <v>60.08</v>
      </c>
      <c r="H92" s="16">
        <v>60.08</v>
      </c>
      <c r="I92" s="16">
        <v>0</v>
      </c>
    </row>
    <row r="93" spans="1:9" ht="14.25" customHeight="1">
      <c r="A93" s="23" t="s">
        <v>189</v>
      </c>
      <c r="B93" s="13" t="s">
        <v>190</v>
      </c>
      <c r="C93" s="16">
        <v>345.76</v>
      </c>
      <c r="D93" s="16">
        <v>0</v>
      </c>
      <c r="E93" s="16">
        <v>0</v>
      </c>
      <c r="F93" s="16">
        <v>0</v>
      </c>
      <c r="G93" s="16">
        <v>345.76</v>
      </c>
      <c r="H93" s="16">
        <v>241.76</v>
      </c>
      <c r="I93" s="16">
        <v>104</v>
      </c>
    </row>
    <row r="94" spans="1:9" ht="22.7" customHeight="1">
      <c r="A94" s="13" t="s">
        <v>191</v>
      </c>
      <c r="B94" s="13" t="s">
        <v>192</v>
      </c>
      <c r="C94" s="16">
        <v>345.76</v>
      </c>
      <c r="D94" s="16">
        <v>0</v>
      </c>
      <c r="E94" s="16">
        <v>0</v>
      </c>
      <c r="F94" s="16">
        <v>0</v>
      </c>
      <c r="G94" s="16">
        <v>345.76</v>
      </c>
      <c r="H94" s="16">
        <v>241.76</v>
      </c>
      <c r="I94" s="16">
        <v>104</v>
      </c>
    </row>
    <row r="95" spans="1:9" ht="14.25" customHeight="1">
      <c r="A95" s="23" t="s">
        <v>193</v>
      </c>
      <c r="B95" s="13" t="s">
        <v>194</v>
      </c>
      <c r="C95" s="16">
        <v>35.515999999999998</v>
      </c>
      <c r="D95" s="16">
        <v>0</v>
      </c>
      <c r="E95" s="16">
        <v>0</v>
      </c>
      <c r="F95" s="16">
        <v>0</v>
      </c>
      <c r="G95" s="16">
        <v>35.515999999999998</v>
      </c>
      <c r="H95" s="16">
        <v>20</v>
      </c>
      <c r="I95" s="16">
        <v>15.516</v>
      </c>
    </row>
    <row r="96" spans="1:9" ht="14.25" customHeight="1">
      <c r="A96" s="13" t="s">
        <v>195</v>
      </c>
      <c r="B96" s="13" t="s">
        <v>196</v>
      </c>
      <c r="C96" s="16">
        <v>35.515999999999998</v>
      </c>
      <c r="D96" s="16">
        <v>0</v>
      </c>
      <c r="E96" s="16">
        <v>0</v>
      </c>
      <c r="F96" s="16">
        <v>0</v>
      </c>
      <c r="G96" s="16">
        <v>35.515999999999998</v>
      </c>
      <c r="H96" s="16">
        <v>20</v>
      </c>
      <c r="I96" s="16">
        <v>15.516</v>
      </c>
    </row>
    <row r="97" spans="1:9" ht="14.25" customHeight="1">
      <c r="A97" s="23" t="s">
        <v>197</v>
      </c>
      <c r="B97" s="13" t="s">
        <v>198</v>
      </c>
      <c r="C97" s="16">
        <v>130.09</v>
      </c>
      <c r="D97" s="16">
        <v>0</v>
      </c>
      <c r="E97" s="16">
        <v>0</v>
      </c>
      <c r="F97" s="16">
        <v>0</v>
      </c>
      <c r="G97" s="16">
        <v>130.09</v>
      </c>
      <c r="H97" s="16">
        <v>100</v>
      </c>
      <c r="I97" s="16">
        <v>30.09</v>
      </c>
    </row>
    <row r="98" spans="1:9" ht="22.7" customHeight="1">
      <c r="A98" s="13" t="s">
        <v>199</v>
      </c>
      <c r="B98" s="13" t="s">
        <v>200</v>
      </c>
      <c r="C98" s="16">
        <v>130.09</v>
      </c>
      <c r="D98" s="16">
        <v>0</v>
      </c>
      <c r="E98" s="16">
        <v>0</v>
      </c>
      <c r="F98" s="16">
        <v>0</v>
      </c>
      <c r="G98" s="16">
        <v>130.09</v>
      </c>
      <c r="H98" s="16">
        <v>100</v>
      </c>
      <c r="I98" s="16">
        <v>30.09</v>
      </c>
    </row>
    <row r="99" spans="1:9" ht="14.25" customHeight="1">
      <c r="A99" s="23" t="s">
        <v>201</v>
      </c>
      <c r="B99" s="13" t="s">
        <v>202</v>
      </c>
      <c r="C99" s="16">
        <v>4.41</v>
      </c>
      <c r="D99" s="16">
        <v>0</v>
      </c>
      <c r="E99" s="16">
        <v>0</v>
      </c>
      <c r="F99" s="16">
        <v>0</v>
      </c>
      <c r="G99" s="16">
        <v>4.41</v>
      </c>
      <c r="H99" s="16">
        <v>4.41</v>
      </c>
      <c r="I99" s="16">
        <v>0</v>
      </c>
    </row>
    <row r="100" spans="1:9" ht="14.25" customHeight="1">
      <c r="A100" s="13" t="s">
        <v>203</v>
      </c>
      <c r="B100" s="13" t="s">
        <v>204</v>
      </c>
      <c r="C100" s="16">
        <v>4.41</v>
      </c>
      <c r="D100" s="16">
        <v>0</v>
      </c>
      <c r="E100" s="16">
        <v>0</v>
      </c>
      <c r="F100" s="16">
        <v>0</v>
      </c>
      <c r="G100" s="16">
        <v>4.41</v>
      </c>
      <c r="H100" s="16">
        <v>4.41</v>
      </c>
      <c r="I100" s="16">
        <v>0</v>
      </c>
    </row>
    <row r="101" spans="1:9" ht="22.7" customHeight="1">
      <c r="A101" s="23" t="s">
        <v>229</v>
      </c>
      <c r="B101" s="13" t="s">
        <v>230</v>
      </c>
      <c r="C101" s="16">
        <v>3.6</v>
      </c>
      <c r="D101" s="16">
        <v>3.6</v>
      </c>
      <c r="E101" s="16">
        <v>3.6</v>
      </c>
      <c r="F101" s="16">
        <v>0</v>
      </c>
      <c r="G101" s="16">
        <v>0</v>
      </c>
      <c r="H101" s="16">
        <v>0</v>
      </c>
      <c r="I101" s="16">
        <v>0</v>
      </c>
    </row>
    <row r="102" spans="1:9" ht="22.7" customHeight="1">
      <c r="A102" s="13" t="s">
        <v>231</v>
      </c>
      <c r="B102" s="13" t="s">
        <v>230</v>
      </c>
      <c r="C102" s="16">
        <v>3.6</v>
      </c>
      <c r="D102" s="16">
        <v>3.6</v>
      </c>
      <c r="E102" s="16">
        <v>3.6</v>
      </c>
      <c r="F102" s="16">
        <v>0</v>
      </c>
      <c r="G102" s="16">
        <v>0</v>
      </c>
      <c r="H102" s="16">
        <v>0</v>
      </c>
      <c r="I102" s="16">
        <v>0</v>
      </c>
    </row>
    <row r="103" spans="1:9" ht="14.25" customHeight="1">
      <c r="A103" s="13" t="s">
        <v>232</v>
      </c>
      <c r="B103" s="13" t="s">
        <v>233</v>
      </c>
      <c r="C103" s="16">
        <v>36</v>
      </c>
      <c r="D103" s="16">
        <v>36</v>
      </c>
      <c r="E103" s="16">
        <v>36</v>
      </c>
      <c r="F103" s="16">
        <v>0</v>
      </c>
      <c r="G103" s="16">
        <v>0</v>
      </c>
      <c r="H103" s="16">
        <v>0</v>
      </c>
      <c r="I103" s="16">
        <v>0</v>
      </c>
    </row>
    <row r="104" spans="1:9" ht="14.25" customHeight="1">
      <c r="A104" s="23" t="s">
        <v>234</v>
      </c>
      <c r="B104" s="13" t="s">
        <v>235</v>
      </c>
      <c r="C104" s="16">
        <v>36</v>
      </c>
      <c r="D104" s="16">
        <v>36</v>
      </c>
      <c r="E104" s="16">
        <v>36</v>
      </c>
      <c r="F104" s="16">
        <v>0</v>
      </c>
      <c r="G104" s="16">
        <v>0</v>
      </c>
      <c r="H104" s="16">
        <v>0</v>
      </c>
      <c r="I104" s="16">
        <v>0</v>
      </c>
    </row>
    <row r="105" spans="1:9" ht="14.25" customHeight="1">
      <c r="A105" s="13" t="s">
        <v>254</v>
      </c>
      <c r="B105" s="13" t="s">
        <v>255</v>
      </c>
      <c r="C105" s="16">
        <v>20.399999999999999</v>
      </c>
      <c r="D105" s="16">
        <v>20.399999999999999</v>
      </c>
      <c r="E105" s="16">
        <v>20.399999999999999</v>
      </c>
      <c r="F105" s="16">
        <v>0</v>
      </c>
      <c r="G105" s="16">
        <v>0</v>
      </c>
      <c r="H105" s="16">
        <v>0</v>
      </c>
      <c r="I105" s="16">
        <v>0</v>
      </c>
    </row>
    <row r="106" spans="1:9" ht="14.25" customHeight="1">
      <c r="A106" s="13" t="s">
        <v>238</v>
      </c>
      <c r="B106" s="13" t="s">
        <v>239</v>
      </c>
      <c r="C106" s="16">
        <v>15.6</v>
      </c>
      <c r="D106" s="16">
        <v>15.6</v>
      </c>
      <c r="E106" s="16">
        <v>15.6</v>
      </c>
      <c r="F106" s="16">
        <v>0</v>
      </c>
      <c r="G106" s="16">
        <v>0</v>
      </c>
      <c r="H106" s="16">
        <v>0</v>
      </c>
      <c r="I106" s="16">
        <v>0</v>
      </c>
    </row>
    <row r="107" spans="1:9" ht="14.25" customHeight="1">
      <c r="A107" s="13" t="s">
        <v>240</v>
      </c>
      <c r="B107" s="13" t="s">
        <v>241</v>
      </c>
      <c r="C107" s="16">
        <v>44.270668999999998</v>
      </c>
      <c r="D107" s="16">
        <v>44.270668999999998</v>
      </c>
      <c r="E107" s="16">
        <v>44.270668999999998</v>
      </c>
      <c r="F107" s="16">
        <v>0</v>
      </c>
      <c r="G107" s="16">
        <v>0</v>
      </c>
      <c r="H107" s="16">
        <v>0</v>
      </c>
      <c r="I107" s="16">
        <v>0</v>
      </c>
    </row>
    <row r="108" spans="1:9" ht="14.25" customHeight="1">
      <c r="A108" s="23" t="s">
        <v>242</v>
      </c>
      <c r="B108" s="13" t="s">
        <v>243</v>
      </c>
      <c r="C108" s="16">
        <v>44.270668999999998</v>
      </c>
      <c r="D108" s="16">
        <v>44.270668999999998</v>
      </c>
      <c r="E108" s="16">
        <v>44.270668999999998</v>
      </c>
      <c r="F108" s="16">
        <v>0</v>
      </c>
      <c r="G108" s="16">
        <v>0</v>
      </c>
      <c r="H108" s="16">
        <v>0</v>
      </c>
      <c r="I108" s="16">
        <v>0</v>
      </c>
    </row>
    <row r="109" spans="1:9" ht="14.25" customHeight="1">
      <c r="A109" s="13" t="s">
        <v>244</v>
      </c>
      <c r="B109" s="13" t="s">
        <v>245</v>
      </c>
      <c r="C109" s="16">
        <v>44.270668999999998</v>
      </c>
      <c r="D109" s="16">
        <v>44.270668999999998</v>
      </c>
      <c r="E109" s="16">
        <v>44.270668999999998</v>
      </c>
      <c r="F109" s="16">
        <v>0</v>
      </c>
      <c r="G109" s="16">
        <v>0</v>
      </c>
      <c r="H109" s="16">
        <v>0</v>
      </c>
      <c r="I109" s="16">
        <v>0</v>
      </c>
    </row>
    <row r="110" spans="1:9" ht="14.25" customHeight="1">
      <c r="A110" s="13"/>
      <c r="B110" s="13" t="s">
        <v>107</v>
      </c>
      <c r="C110" s="16">
        <v>320.16277100000002</v>
      </c>
      <c r="D110" s="16">
        <v>145.33277100000001</v>
      </c>
      <c r="E110" s="16">
        <v>128.23279700000001</v>
      </c>
      <c r="F110" s="16">
        <v>17.099974</v>
      </c>
      <c r="G110" s="16">
        <v>174.83</v>
      </c>
      <c r="H110" s="16">
        <v>174.83</v>
      </c>
      <c r="I110" s="16">
        <v>0</v>
      </c>
    </row>
    <row r="111" spans="1:9" ht="14.25" customHeight="1">
      <c r="A111" s="13" t="s">
        <v>173</v>
      </c>
      <c r="B111" s="13" t="s">
        <v>174</v>
      </c>
      <c r="C111" s="16">
        <v>298.385853</v>
      </c>
      <c r="D111" s="16">
        <v>123.555853</v>
      </c>
      <c r="E111" s="16">
        <v>106.455879</v>
      </c>
      <c r="F111" s="16">
        <v>17.099974</v>
      </c>
      <c r="G111" s="16">
        <v>174.83</v>
      </c>
      <c r="H111" s="16">
        <v>174.83</v>
      </c>
      <c r="I111" s="16">
        <v>0</v>
      </c>
    </row>
    <row r="112" spans="1:9" ht="14.25" customHeight="1">
      <c r="A112" s="23" t="s">
        <v>215</v>
      </c>
      <c r="B112" s="13" t="s">
        <v>216</v>
      </c>
      <c r="C112" s="16">
        <v>22.454899999999999</v>
      </c>
      <c r="D112" s="16">
        <v>22.454899999999999</v>
      </c>
      <c r="E112" s="16">
        <v>22.3249</v>
      </c>
      <c r="F112" s="16">
        <v>0.13</v>
      </c>
      <c r="G112" s="16">
        <v>0</v>
      </c>
      <c r="H112" s="16">
        <v>0</v>
      </c>
      <c r="I112" s="16">
        <v>0</v>
      </c>
    </row>
    <row r="113" spans="1:9" ht="14.25" customHeight="1">
      <c r="A113" s="13" t="s">
        <v>250</v>
      </c>
      <c r="B113" s="13" t="s">
        <v>251</v>
      </c>
      <c r="C113" s="16">
        <v>4.4549000000000003</v>
      </c>
      <c r="D113" s="16">
        <v>4.4549000000000003</v>
      </c>
      <c r="E113" s="16">
        <v>4.3249000000000004</v>
      </c>
      <c r="F113" s="16">
        <v>0.13</v>
      </c>
      <c r="G113" s="16">
        <v>0</v>
      </c>
      <c r="H113" s="16">
        <v>0</v>
      </c>
      <c r="I113" s="16">
        <v>0</v>
      </c>
    </row>
    <row r="114" spans="1:9" ht="22.7" customHeight="1">
      <c r="A114" s="13" t="s">
        <v>219</v>
      </c>
      <c r="B114" s="13" t="s">
        <v>220</v>
      </c>
      <c r="C114" s="16">
        <v>12</v>
      </c>
      <c r="D114" s="16">
        <v>12</v>
      </c>
      <c r="E114" s="16">
        <v>12</v>
      </c>
      <c r="F114" s="16">
        <v>0</v>
      </c>
      <c r="G114" s="16">
        <v>0</v>
      </c>
      <c r="H114" s="16">
        <v>0</v>
      </c>
      <c r="I114" s="16">
        <v>0</v>
      </c>
    </row>
    <row r="115" spans="1:9" ht="22.7" customHeight="1">
      <c r="A115" s="13" t="s">
        <v>221</v>
      </c>
      <c r="B115" s="13" t="s">
        <v>222</v>
      </c>
      <c r="C115" s="16">
        <v>6</v>
      </c>
      <c r="D115" s="16">
        <v>6</v>
      </c>
      <c r="E115" s="16">
        <v>6</v>
      </c>
      <c r="F115" s="16">
        <v>0</v>
      </c>
      <c r="G115" s="16">
        <v>0</v>
      </c>
      <c r="H115" s="16">
        <v>0</v>
      </c>
      <c r="I115" s="16">
        <v>0</v>
      </c>
    </row>
    <row r="116" spans="1:9" ht="14.25" customHeight="1">
      <c r="A116" s="23" t="s">
        <v>179</v>
      </c>
      <c r="B116" s="13" t="s">
        <v>180</v>
      </c>
      <c r="C116" s="16">
        <v>275.30095299999999</v>
      </c>
      <c r="D116" s="16">
        <v>100.47095299999999</v>
      </c>
      <c r="E116" s="16">
        <v>83.500979000000001</v>
      </c>
      <c r="F116" s="16">
        <v>16.969974000000001</v>
      </c>
      <c r="G116" s="16">
        <v>174.83</v>
      </c>
      <c r="H116" s="16">
        <v>174.83</v>
      </c>
      <c r="I116" s="16">
        <v>0</v>
      </c>
    </row>
    <row r="117" spans="1:9" ht="14.25" customHeight="1">
      <c r="A117" s="13" t="s">
        <v>252</v>
      </c>
      <c r="B117" s="13" t="s">
        <v>253</v>
      </c>
      <c r="C117" s="16">
        <v>275.30095299999999</v>
      </c>
      <c r="D117" s="16">
        <v>100.47095299999999</v>
      </c>
      <c r="E117" s="16">
        <v>83.500979000000001</v>
      </c>
      <c r="F117" s="16">
        <v>16.969974000000001</v>
      </c>
      <c r="G117" s="16">
        <v>174.83</v>
      </c>
      <c r="H117" s="16">
        <v>174.83</v>
      </c>
      <c r="I117" s="16">
        <v>0</v>
      </c>
    </row>
    <row r="118" spans="1:9" ht="22.7" customHeight="1">
      <c r="A118" s="23" t="s">
        <v>229</v>
      </c>
      <c r="B118" s="13" t="s">
        <v>230</v>
      </c>
      <c r="C118" s="16">
        <v>0.63</v>
      </c>
      <c r="D118" s="16">
        <v>0.63</v>
      </c>
      <c r="E118" s="16">
        <v>0.63</v>
      </c>
      <c r="F118" s="16">
        <v>0</v>
      </c>
      <c r="G118" s="16">
        <v>0</v>
      </c>
      <c r="H118" s="16">
        <v>0</v>
      </c>
      <c r="I118" s="16">
        <v>0</v>
      </c>
    </row>
    <row r="119" spans="1:9" ht="22.7" customHeight="1">
      <c r="A119" s="13" t="s">
        <v>231</v>
      </c>
      <c r="B119" s="13" t="s">
        <v>230</v>
      </c>
      <c r="C119" s="16">
        <v>0.63</v>
      </c>
      <c r="D119" s="16">
        <v>0.63</v>
      </c>
      <c r="E119" s="16">
        <v>0.63</v>
      </c>
      <c r="F119" s="16">
        <v>0</v>
      </c>
      <c r="G119" s="16">
        <v>0</v>
      </c>
      <c r="H119" s="16">
        <v>0</v>
      </c>
      <c r="I119" s="16">
        <v>0</v>
      </c>
    </row>
    <row r="120" spans="1:9" ht="14.25" customHeight="1">
      <c r="A120" s="13" t="s">
        <v>232</v>
      </c>
      <c r="B120" s="13" t="s">
        <v>233</v>
      </c>
      <c r="C120" s="16">
        <v>10</v>
      </c>
      <c r="D120" s="16">
        <v>10</v>
      </c>
      <c r="E120" s="16">
        <v>10</v>
      </c>
      <c r="F120" s="16">
        <v>0</v>
      </c>
      <c r="G120" s="16">
        <v>0</v>
      </c>
      <c r="H120" s="16">
        <v>0</v>
      </c>
      <c r="I120" s="16">
        <v>0</v>
      </c>
    </row>
    <row r="121" spans="1:9" ht="14.25" customHeight="1">
      <c r="A121" s="23" t="s">
        <v>234</v>
      </c>
      <c r="B121" s="13" t="s">
        <v>235</v>
      </c>
      <c r="C121" s="16">
        <v>10</v>
      </c>
      <c r="D121" s="16">
        <v>10</v>
      </c>
      <c r="E121" s="16">
        <v>10</v>
      </c>
      <c r="F121" s="16">
        <v>0</v>
      </c>
      <c r="G121" s="16">
        <v>0</v>
      </c>
      <c r="H121" s="16">
        <v>0</v>
      </c>
      <c r="I121" s="16">
        <v>0</v>
      </c>
    </row>
    <row r="122" spans="1:9" ht="14.25" customHeight="1">
      <c r="A122" s="13" t="s">
        <v>254</v>
      </c>
      <c r="B122" s="13" t="s">
        <v>255</v>
      </c>
      <c r="C122" s="16">
        <v>6</v>
      </c>
      <c r="D122" s="16">
        <v>6</v>
      </c>
      <c r="E122" s="16">
        <v>6</v>
      </c>
      <c r="F122" s="16">
        <v>0</v>
      </c>
      <c r="G122" s="16">
        <v>0</v>
      </c>
      <c r="H122" s="16">
        <v>0</v>
      </c>
      <c r="I122" s="16">
        <v>0</v>
      </c>
    </row>
    <row r="123" spans="1:9" ht="14.25" customHeight="1">
      <c r="A123" s="13" t="s">
        <v>238</v>
      </c>
      <c r="B123" s="13" t="s">
        <v>239</v>
      </c>
      <c r="C123" s="16">
        <v>4</v>
      </c>
      <c r="D123" s="16">
        <v>4</v>
      </c>
      <c r="E123" s="16">
        <v>4</v>
      </c>
      <c r="F123" s="16">
        <v>0</v>
      </c>
      <c r="G123" s="16">
        <v>0</v>
      </c>
      <c r="H123" s="16">
        <v>0</v>
      </c>
      <c r="I123" s="16">
        <v>0</v>
      </c>
    </row>
    <row r="124" spans="1:9" ht="14.25" customHeight="1">
      <c r="A124" s="13" t="s">
        <v>240</v>
      </c>
      <c r="B124" s="13" t="s">
        <v>241</v>
      </c>
      <c r="C124" s="16">
        <v>11.776918</v>
      </c>
      <c r="D124" s="16">
        <v>11.776918</v>
      </c>
      <c r="E124" s="16">
        <v>11.776918</v>
      </c>
      <c r="F124" s="16">
        <v>0</v>
      </c>
      <c r="G124" s="16">
        <v>0</v>
      </c>
      <c r="H124" s="16">
        <v>0</v>
      </c>
      <c r="I124" s="16">
        <v>0</v>
      </c>
    </row>
    <row r="125" spans="1:9" ht="14.25" customHeight="1">
      <c r="A125" s="23" t="s">
        <v>242</v>
      </c>
      <c r="B125" s="13" t="s">
        <v>243</v>
      </c>
      <c r="C125" s="16">
        <v>11.776918</v>
      </c>
      <c r="D125" s="16">
        <v>11.776918</v>
      </c>
      <c r="E125" s="16">
        <v>11.776918</v>
      </c>
      <c r="F125" s="16">
        <v>0</v>
      </c>
      <c r="G125" s="16">
        <v>0</v>
      </c>
      <c r="H125" s="16">
        <v>0</v>
      </c>
      <c r="I125" s="16">
        <v>0</v>
      </c>
    </row>
    <row r="126" spans="1:9" ht="14.25" customHeight="1">
      <c r="A126" s="13" t="s">
        <v>244</v>
      </c>
      <c r="B126" s="13" t="s">
        <v>245</v>
      </c>
      <c r="C126" s="16">
        <v>11.776918</v>
      </c>
      <c r="D126" s="16">
        <v>11.776918</v>
      </c>
      <c r="E126" s="16">
        <v>11.776918</v>
      </c>
      <c r="F126" s="16">
        <v>0</v>
      </c>
      <c r="G126" s="16">
        <v>0</v>
      </c>
      <c r="H126" s="16">
        <v>0</v>
      </c>
      <c r="I126" s="16">
        <v>0</v>
      </c>
    </row>
    <row r="127" spans="1:9" ht="14.25" customHeight="1">
      <c r="A127" s="13" t="s">
        <v>205</v>
      </c>
      <c r="B127" s="13" t="s">
        <v>206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</row>
    <row r="128" spans="1:9" ht="14.25" customHeight="1">
      <c r="A128" s="23" t="s">
        <v>207</v>
      </c>
      <c r="B128" s="13" t="s">
        <v>208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</row>
    <row r="129" spans="1:9" ht="22.7" customHeight="1">
      <c r="A129" s="13" t="s">
        <v>209</v>
      </c>
      <c r="B129" s="13" t="s">
        <v>210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</row>
    <row r="130" spans="1:9" ht="14.25" customHeight="1">
      <c r="A130" s="13"/>
      <c r="B130" s="13" t="s">
        <v>108</v>
      </c>
      <c r="C130" s="16">
        <v>721.42239400000005</v>
      </c>
      <c r="D130" s="16">
        <v>633.42239400000005</v>
      </c>
      <c r="E130" s="16">
        <v>633.42239400000005</v>
      </c>
      <c r="F130" s="16">
        <v>0</v>
      </c>
      <c r="G130" s="16">
        <v>88</v>
      </c>
      <c r="H130" s="16">
        <v>88</v>
      </c>
      <c r="I130" s="16">
        <v>0</v>
      </c>
    </row>
    <row r="131" spans="1:9" ht="14.25" customHeight="1">
      <c r="A131" s="13" t="s">
        <v>173</v>
      </c>
      <c r="B131" s="13" t="s">
        <v>174</v>
      </c>
      <c r="C131" s="16">
        <v>662.46881599999995</v>
      </c>
      <c r="D131" s="16">
        <v>574.46881599999995</v>
      </c>
      <c r="E131" s="16">
        <v>574.46881599999995</v>
      </c>
      <c r="F131" s="16">
        <v>0</v>
      </c>
      <c r="G131" s="16">
        <v>88</v>
      </c>
      <c r="H131" s="16">
        <v>88</v>
      </c>
      <c r="I131" s="16">
        <v>0</v>
      </c>
    </row>
    <row r="132" spans="1:9" ht="14.25" customHeight="1">
      <c r="A132" s="23" t="s">
        <v>175</v>
      </c>
      <c r="B132" s="13" t="s">
        <v>176</v>
      </c>
      <c r="C132" s="16">
        <v>30</v>
      </c>
      <c r="D132" s="16">
        <v>0</v>
      </c>
      <c r="E132" s="16">
        <v>0</v>
      </c>
      <c r="F132" s="16">
        <v>0</v>
      </c>
      <c r="G132" s="16">
        <v>30</v>
      </c>
      <c r="H132" s="16">
        <v>30</v>
      </c>
      <c r="I132" s="16">
        <v>0</v>
      </c>
    </row>
    <row r="133" spans="1:9" ht="14.25" customHeight="1">
      <c r="A133" s="13" t="s">
        <v>213</v>
      </c>
      <c r="B133" s="13" t="s">
        <v>214</v>
      </c>
      <c r="C133" s="16">
        <v>30</v>
      </c>
      <c r="D133" s="16">
        <v>0</v>
      </c>
      <c r="E133" s="16">
        <v>0</v>
      </c>
      <c r="F133" s="16">
        <v>0</v>
      </c>
      <c r="G133" s="16">
        <v>30</v>
      </c>
      <c r="H133" s="16">
        <v>30</v>
      </c>
      <c r="I133" s="16">
        <v>0</v>
      </c>
    </row>
    <row r="134" spans="1:9" ht="14.25" customHeight="1">
      <c r="A134" s="23" t="s">
        <v>215</v>
      </c>
      <c r="B134" s="13" t="s">
        <v>216</v>
      </c>
      <c r="C134" s="16">
        <v>404.85791999999998</v>
      </c>
      <c r="D134" s="16">
        <v>404.85791999999998</v>
      </c>
      <c r="E134" s="16">
        <v>404.85791999999998</v>
      </c>
      <c r="F134" s="16">
        <v>0</v>
      </c>
      <c r="G134" s="16">
        <v>0</v>
      </c>
      <c r="H134" s="16">
        <v>0</v>
      </c>
      <c r="I134" s="16">
        <v>0</v>
      </c>
    </row>
    <row r="135" spans="1:9" ht="14.25" customHeight="1">
      <c r="A135" s="13" t="s">
        <v>250</v>
      </c>
      <c r="B135" s="13" t="s">
        <v>251</v>
      </c>
      <c r="C135" s="16">
        <v>358.86720000000003</v>
      </c>
      <c r="D135" s="16">
        <v>358.86720000000003</v>
      </c>
      <c r="E135" s="16">
        <v>358.86720000000003</v>
      </c>
      <c r="F135" s="16">
        <v>0</v>
      </c>
      <c r="G135" s="16">
        <v>0</v>
      </c>
      <c r="H135" s="16">
        <v>0</v>
      </c>
      <c r="I135" s="16">
        <v>0</v>
      </c>
    </row>
    <row r="136" spans="1:9" ht="22.7" customHeight="1">
      <c r="A136" s="13" t="s">
        <v>219</v>
      </c>
      <c r="B136" s="13" t="s">
        <v>220</v>
      </c>
      <c r="C136" s="16">
        <v>30.66048</v>
      </c>
      <c r="D136" s="16">
        <v>30.66048</v>
      </c>
      <c r="E136" s="16">
        <v>30.66048</v>
      </c>
      <c r="F136" s="16">
        <v>0</v>
      </c>
      <c r="G136" s="16">
        <v>0</v>
      </c>
      <c r="H136" s="16">
        <v>0</v>
      </c>
      <c r="I136" s="16">
        <v>0</v>
      </c>
    </row>
    <row r="137" spans="1:9" ht="22.7" customHeight="1">
      <c r="A137" s="13" t="s">
        <v>221</v>
      </c>
      <c r="B137" s="13" t="s">
        <v>222</v>
      </c>
      <c r="C137" s="16">
        <v>15.33024</v>
      </c>
      <c r="D137" s="16">
        <v>15.33024</v>
      </c>
      <c r="E137" s="16">
        <v>15.33024</v>
      </c>
      <c r="F137" s="16">
        <v>0</v>
      </c>
      <c r="G137" s="16">
        <v>0</v>
      </c>
      <c r="H137" s="16">
        <v>0</v>
      </c>
      <c r="I137" s="16">
        <v>0</v>
      </c>
    </row>
    <row r="138" spans="1:9" ht="14.25" customHeight="1">
      <c r="A138" s="23" t="s">
        <v>223</v>
      </c>
      <c r="B138" s="13" t="s">
        <v>224</v>
      </c>
      <c r="C138" s="16">
        <v>3.0888</v>
      </c>
      <c r="D138" s="16">
        <v>3.0888</v>
      </c>
      <c r="E138" s="16">
        <v>3.0888</v>
      </c>
      <c r="F138" s="16">
        <v>0</v>
      </c>
      <c r="G138" s="16">
        <v>0</v>
      </c>
      <c r="H138" s="16">
        <v>0</v>
      </c>
      <c r="I138" s="16">
        <v>0</v>
      </c>
    </row>
    <row r="139" spans="1:9" ht="14.25" customHeight="1">
      <c r="A139" s="13" t="s">
        <v>225</v>
      </c>
      <c r="B139" s="13" t="s">
        <v>226</v>
      </c>
      <c r="C139" s="16">
        <v>3.0888</v>
      </c>
      <c r="D139" s="16">
        <v>3.0888</v>
      </c>
      <c r="E139" s="16">
        <v>3.0888</v>
      </c>
      <c r="F139" s="16">
        <v>0</v>
      </c>
      <c r="G139" s="16">
        <v>0</v>
      </c>
      <c r="H139" s="16">
        <v>0</v>
      </c>
      <c r="I139" s="16">
        <v>0</v>
      </c>
    </row>
    <row r="140" spans="1:9" ht="14.25" customHeight="1">
      <c r="A140" s="23" t="s">
        <v>179</v>
      </c>
      <c r="B140" s="13" t="s">
        <v>180</v>
      </c>
      <c r="C140" s="16">
        <v>222.22251199999999</v>
      </c>
      <c r="D140" s="16">
        <v>164.22251199999999</v>
      </c>
      <c r="E140" s="16">
        <v>164.22251199999999</v>
      </c>
      <c r="F140" s="16">
        <v>0</v>
      </c>
      <c r="G140" s="16">
        <v>58</v>
      </c>
      <c r="H140" s="16">
        <v>58</v>
      </c>
      <c r="I140" s="16">
        <v>0</v>
      </c>
    </row>
    <row r="141" spans="1:9" ht="14.25" customHeight="1">
      <c r="A141" s="13" t="s">
        <v>252</v>
      </c>
      <c r="B141" s="13" t="s">
        <v>253</v>
      </c>
      <c r="C141" s="16">
        <v>222.22251199999999</v>
      </c>
      <c r="D141" s="16">
        <v>164.22251199999999</v>
      </c>
      <c r="E141" s="16">
        <v>164.22251199999999</v>
      </c>
      <c r="F141" s="16">
        <v>0</v>
      </c>
      <c r="G141" s="16">
        <v>58</v>
      </c>
      <c r="H141" s="16">
        <v>58</v>
      </c>
      <c r="I141" s="16">
        <v>0</v>
      </c>
    </row>
    <row r="142" spans="1:9" ht="22.7" customHeight="1">
      <c r="A142" s="23" t="s">
        <v>229</v>
      </c>
      <c r="B142" s="13" t="s">
        <v>230</v>
      </c>
      <c r="C142" s="16">
        <v>2.2995839999999999</v>
      </c>
      <c r="D142" s="16">
        <v>2.2995839999999999</v>
      </c>
      <c r="E142" s="16">
        <v>2.2995839999999999</v>
      </c>
      <c r="F142" s="16">
        <v>0</v>
      </c>
      <c r="G142" s="16">
        <v>0</v>
      </c>
      <c r="H142" s="16">
        <v>0</v>
      </c>
      <c r="I142" s="16">
        <v>0</v>
      </c>
    </row>
    <row r="143" spans="1:9" ht="22.7" customHeight="1">
      <c r="A143" s="13" t="s">
        <v>231</v>
      </c>
      <c r="B143" s="13" t="s">
        <v>230</v>
      </c>
      <c r="C143" s="16">
        <v>2.2995839999999999</v>
      </c>
      <c r="D143" s="16">
        <v>2.2995839999999999</v>
      </c>
      <c r="E143" s="16">
        <v>2.2995839999999999</v>
      </c>
      <c r="F143" s="16">
        <v>0</v>
      </c>
      <c r="G143" s="16">
        <v>0</v>
      </c>
      <c r="H143" s="16">
        <v>0</v>
      </c>
      <c r="I143" s="16">
        <v>0</v>
      </c>
    </row>
    <row r="144" spans="1:9" ht="14.25" customHeight="1">
      <c r="A144" s="13" t="s">
        <v>232</v>
      </c>
      <c r="B144" s="13" t="s">
        <v>233</v>
      </c>
      <c r="C144" s="16">
        <v>27.317195999999999</v>
      </c>
      <c r="D144" s="16">
        <v>27.317195999999999</v>
      </c>
      <c r="E144" s="16">
        <v>27.317195999999999</v>
      </c>
      <c r="F144" s="16">
        <v>0</v>
      </c>
      <c r="G144" s="16">
        <v>0</v>
      </c>
      <c r="H144" s="16">
        <v>0</v>
      </c>
      <c r="I144" s="16">
        <v>0</v>
      </c>
    </row>
    <row r="145" spans="1:9" ht="14.25" customHeight="1">
      <c r="A145" s="23" t="s">
        <v>234</v>
      </c>
      <c r="B145" s="13" t="s">
        <v>235</v>
      </c>
      <c r="C145" s="16">
        <v>27.317195999999999</v>
      </c>
      <c r="D145" s="16">
        <v>27.317195999999999</v>
      </c>
      <c r="E145" s="16">
        <v>27.317195999999999</v>
      </c>
      <c r="F145" s="16">
        <v>0</v>
      </c>
      <c r="G145" s="16">
        <v>0</v>
      </c>
      <c r="H145" s="16">
        <v>0</v>
      </c>
      <c r="I145" s="16">
        <v>0</v>
      </c>
    </row>
    <row r="146" spans="1:9" ht="14.25" customHeight="1">
      <c r="A146" s="13" t="s">
        <v>254</v>
      </c>
      <c r="B146" s="13" t="s">
        <v>255</v>
      </c>
      <c r="C146" s="16">
        <v>17.684232000000002</v>
      </c>
      <c r="D146" s="16">
        <v>17.684232000000002</v>
      </c>
      <c r="E146" s="16">
        <v>17.684232000000002</v>
      </c>
      <c r="F146" s="16">
        <v>0</v>
      </c>
      <c r="G146" s="16">
        <v>0</v>
      </c>
      <c r="H146" s="16">
        <v>0</v>
      </c>
      <c r="I146" s="16">
        <v>0</v>
      </c>
    </row>
    <row r="147" spans="1:9" ht="14.25" customHeight="1">
      <c r="A147" s="13" t="s">
        <v>238</v>
      </c>
      <c r="B147" s="13" t="s">
        <v>239</v>
      </c>
      <c r="C147" s="16">
        <v>9.6329639999999994</v>
      </c>
      <c r="D147" s="16">
        <v>9.6329639999999994</v>
      </c>
      <c r="E147" s="16">
        <v>9.6329639999999994</v>
      </c>
      <c r="F147" s="16">
        <v>0</v>
      </c>
      <c r="G147" s="16">
        <v>0</v>
      </c>
      <c r="H147" s="16">
        <v>0</v>
      </c>
      <c r="I147" s="16">
        <v>0</v>
      </c>
    </row>
    <row r="148" spans="1:9" ht="14.25" customHeight="1">
      <c r="A148" s="13" t="s">
        <v>240</v>
      </c>
      <c r="B148" s="13" t="s">
        <v>241</v>
      </c>
      <c r="C148" s="16">
        <v>31.636382000000001</v>
      </c>
      <c r="D148" s="16">
        <v>31.636382000000001</v>
      </c>
      <c r="E148" s="16">
        <v>31.636382000000001</v>
      </c>
      <c r="F148" s="16">
        <v>0</v>
      </c>
      <c r="G148" s="16">
        <v>0</v>
      </c>
      <c r="H148" s="16">
        <v>0</v>
      </c>
      <c r="I148" s="16">
        <v>0</v>
      </c>
    </row>
    <row r="149" spans="1:9" ht="14.25" customHeight="1">
      <c r="A149" s="23" t="s">
        <v>242</v>
      </c>
      <c r="B149" s="13" t="s">
        <v>243</v>
      </c>
      <c r="C149" s="16">
        <v>31.636382000000001</v>
      </c>
      <c r="D149" s="16">
        <v>31.636382000000001</v>
      </c>
      <c r="E149" s="16">
        <v>31.636382000000001</v>
      </c>
      <c r="F149" s="16">
        <v>0</v>
      </c>
      <c r="G149" s="16">
        <v>0</v>
      </c>
      <c r="H149" s="16">
        <v>0</v>
      </c>
      <c r="I149" s="16">
        <v>0</v>
      </c>
    </row>
    <row r="150" spans="1:9" ht="14.25" customHeight="1">
      <c r="A150" s="13" t="s">
        <v>244</v>
      </c>
      <c r="B150" s="13" t="s">
        <v>245</v>
      </c>
      <c r="C150" s="16">
        <v>31.636382000000001</v>
      </c>
      <c r="D150" s="16">
        <v>31.636382000000001</v>
      </c>
      <c r="E150" s="16">
        <v>31.636382000000001</v>
      </c>
      <c r="F150" s="16">
        <v>0</v>
      </c>
      <c r="G150" s="16">
        <v>0</v>
      </c>
      <c r="H150" s="16">
        <v>0</v>
      </c>
      <c r="I150" s="16">
        <v>0</v>
      </c>
    </row>
    <row r="151" spans="1:9" ht="14.25" customHeight="1">
      <c r="A151" s="13"/>
      <c r="B151" s="13" t="s">
        <v>109</v>
      </c>
      <c r="C151" s="16">
        <f>772.954695+7</f>
        <v>779.95469500000002</v>
      </c>
      <c r="D151" s="16">
        <v>277.344695</v>
      </c>
      <c r="E151" s="16">
        <v>277.344695</v>
      </c>
      <c r="F151" s="16">
        <v>0</v>
      </c>
      <c r="G151" s="16">
        <f>495.61+7</f>
        <v>502.61</v>
      </c>
      <c r="H151" s="16">
        <v>494</v>
      </c>
      <c r="I151" s="16">
        <f>1.61+7</f>
        <v>8.61</v>
      </c>
    </row>
    <row r="152" spans="1:9" ht="14.25" customHeight="1">
      <c r="A152" s="13" t="s">
        <v>173</v>
      </c>
      <c r="B152" s="13" t="s">
        <v>174</v>
      </c>
      <c r="C152" s="16">
        <f>733.772318+7</f>
        <v>740.77231800000004</v>
      </c>
      <c r="D152" s="16">
        <v>238.162318</v>
      </c>
      <c r="E152" s="16">
        <v>238.162318</v>
      </c>
      <c r="F152" s="16">
        <v>0</v>
      </c>
      <c r="G152" s="16">
        <f>495.61+7</f>
        <v>502.61</v>
      </c>
      <c r="H152" s="16">
        <v>494</v>
      </c>
      <c r="I152" s="16">
        <f>1.61+7</f>
        <v>8.61</v>
      </c>
    </row>
    <row r="153" spans="1:9" ht="14.25" customHeight="1">
      <c r="A153" s="23" t="s">
        <v>175</v>
      </c>
      <c r="B153" s="13" t="s">
        <v>176</v>
      </c>
      <c r="C153" s="16">
        <v>10</v>
      </c>
      <c r="D153" s="16">
        <v>0</v>
      </c>
      <c r="E153" s="16">
        <v>0</v>
      </c>
      <c r="F153" s="16">
        <v>0</v>
      </c>
      <c r="G153" s="16">
        <v>10</v>
      </c>
      <c r="H153" s="16">
        <v>10</v>
      </c>
      <c r="I153" s="16">
        <v>0</v>
      </c>
    </row>
    <row r="154" spans="1:9" ht="14.25" customHeight="1">
      <c r="A154" s="13" t="s">
        <v>256</v>
      </c>
      <c r="B154" s="13" t="s">
        <v>257</v>
      </c>
      <c r="C154" s="16">
        <v>10</v>
      </c>
      <c r="D154" s="16">
        <v>0</v>
      </c>
      <c r="E154" s="16">
        <v>0</v>
      </c>
      <c r="F154" s="16">
        <v>0</v>
      </c>
      <c r="G154" s="16">
        <v>10</v>
      </c>
      <c r="H154" s="16">
        <v>10</v>
      </c>
      <c r="I154" s="16">
        <v>0</v>
      </c>
    </row>
    <row r="155" spans="1:9" ht="14.25" customHeight="1">
      <c r="A155" s="23" t="s">
        <v>215</v>
      </c>
      <c r="B155" s="13" t="s">
        <v>216</v>
      </c>
      <c r="C155" s="16">
        <v>137.405576</v>
      </c>
      <c r="D155" s="16">
        <v>137.405576</v>
      </c>
      <c r="E155" s="16">
        <v>137.405576</v>
      </c>
      <c r="F155" s="16">
        <v>0</v>
      </c>
      <c r="G155" s="16">
        <v>0</v>
      </c>
      <c r="H155" s="16">
        <v>0</v>
      </c>
      <c r="I155" s="16">
        <v>0</v>
      </c>
    </row>
    <row r="156" spans="1:9" ht="14.25" customHeight="1">
      <c r="A156" s="13" t="s">
        <v>250</v>
      </c>
      <c r="B156" s="13" t="s">
        <v>251</v>
      </c>
      <c r="C156" s="16">
        <v>108.405576</v>
      </c>
      <c r="D156" s="16">
        <v>108.405576</v>
      </c>
      <c r="E156" s="16">
        <v>108.405576</v>
      </c>
      <c r="F156" s="16">
        <v>0</v>
      </c>
      <c r="G156" s="16">
        <v>0</v>
      </c>
      <c r="H156" s="16">
        <v>0</v>
      </c>
      <c r="I156" s="16">
        <v>0</v>
      </c>
    </row>
    <row r="157" spans="1:9" ht="22.7" customHeight="1">
      <c r="A157" s="13" t="s">
        <v>219</v>
      </c>
      <c r="B157" s="13" t="s">
        <v>220</v>
      </c>
      <c r="C157" s="16">
        <v>20</v>
      </c>
      <c r="D157" s="16">
        <v>20</v>
      </c>
      <c r="E157" s="16">
        <v>20</v>
      </c>
      <c r="F157" s="16">
        <v>0</v>
      </c>
      <c r="G157" s="16">
        <v>0</v>
      </c>
      <c r="H157" s="16">
        <v>0</v>
      </c>
      <c r="I157" s="16">
        <v>0</v>
      </c>
    </row>
    <row r="158" spans="1:9" ht="22.7" customHeight="1">
      <c r="A158" s="13" t="s">
        <v>221</v>
      </c>
      <c r="B158" s="13" t="s">
        <v>222</v>
      </c>
      <c r="C158" s="16">
        <v>9</v>
      </c>
      <c r="D158" s="16">
        <v>9</v>
      </c>
      <c r="E158" s="16">
        <v>9</v>
      </c>
      <c r="F158" s="16">
        <v>0</v>
      </c>
      <c r="G158" s="16">
        <v>0</v>
      </c>
      <c r="H158" s="16">
        <v>0</v>
      </c>
      <c r="I158" s="16">
        <v>0</v>
      </c>
    </row>
    <row r="159" spans="1:9" ht="14.25" customHeight="1">
      <c r="A159" s="23" t="s">
        <v>223</v>
      </c>
      <c r="B159" s="13" t="s">
        <v>224</v>
      </c>
      <c r="C159" s="16">
        <v>1.0296000000000001</v>
      </c>
      <c r="D159" s="16">
        <v>1.0296000000000001</v>
      </c>
      <c r="E159" s="16">
        <v>1.0296000000000001</v>
      </c>
      <c r="F159" s="16">
        <v>0</v>
      </c>
      <c r="G159" s="16">
        <v>0</v>
      </c>
      <c r="H159" s="16">
        <v>0</v>
      </c>
      <c r="I159" s="16">
        <v>0</v>
      </c>
    </row>
    <row r="160" spans="1:9" ht="14.25" customHeight="1">
      <c r="A160" s="13" t="s">
        <v>225</v>
      </c>
      <c r="B160" s="13" t="s">
        <v>226</v>
      </c>
      <c r="C160" s="16">
        <v>1.0296000000000001</v>
      </c>
      <c r="D160" s="16">
        <v>1.0296000000000001</v>
      </c>
      <c r="E160" s="16">
        <v>1.0296000000000001</v>
      </c>
      <c r="F160" s="16">
        <v>0</v>
      </c>
      <c r="G160" s="16">
        <v>0</v>
      </c>
      <c r="H160" s="16">
        <v>0</v>
      </c>
      <c r="I160" s="16">
        <v>0</v>
      </c>
    </row>
    <row r="161" spans="1:9" ht="14.25" customHeight="1">
      <c r="A161" s="23" t="s">
        <v>179</v>
      </c>
      <c r="B161" s="13" t="s">
        <v>180</v>
      </c>
      <c r="C161" s="16">
        <f>584.137142+7</f>
        <v>591.13714200000004</v>
      </c>
      <c r="D161" s="16">
        <v>98.527141999999998</v>
      </c>
      <c r="E161" s="16">
        <v>98.527141999999998</v>
      </c>
      <c r="F161" s="16">
        <v>0</v>
      </c>
      <c r="G161" s="16">
        <f>485.61+7</f>
        <v>492.61</v>
      </c>
      <c r="H161" s="16">
        <v>484</v>
      </c>
      <c r="I161" s="16">
        <f>1.61+7</f>
        <v>8.61</v>
      </c>
    </row>
    <row r="162" spans="1:9" ht="14.25" customHeight="1">
      <c r="A162" s="13" t="s">
        <v>181</v>
      </c>
      <c r="B162" s="13" t="s">
        <v>182</v>
      </c>
      <c r="C162" s="16">
        <f>450.61+7</f>
        <v>457.61</v>
      </c>
      <c r="D162" s="16">
        <v>0</v>
      </c>
      <c r="E162" s="16">
        <v>0</v>
      </c>
      <c r="F162" s="16">
        <v>0</v>
      </c>
      <c r="G162" s="16">
        <f>450.61+7</f>
        <v>457.61</v>
      </c>
      <c r="H162" s="16">
        <v>449</v>
      </c>
      <c r="I162" s="16">
        <f>1.61+7</f>
        <v>8.61</v>
      </c>
    </row>
    <row r="163" spans="1:9" ht="14.25" customHeight="1">
      <c r="A163" s="13" t="s">
        <v>252</v>
      </c>
      <c r="B163" s="13" t="s">
        <v>253</v>
      </c>
      <c r="C163" s="16">
        <v>128.527142</v>
      </c>
      <c r="D163" s="16">
        <v>98.527141999999998</v>
      </c>
      <c r="E163" s="16">
        <v>98.527141999999998</v>
      </c>
      <c r="F163" s="16">
        <v>0</v>
      </c>
      <c r="G163" s="16">
        <v>30</v>
      </c>
      <c r="H163" s="16">
        <v>30</v>
      </c>
      <c r="I163" s="16">
        <v>0</v>
      </c>
    </row>
    <row r="164" spans="1:9" ht="14.25" customHeight="1">
      <c r="A164" s="13" t="s">
        <v>183</v>
      </c>
      <c r="B164" s="13" t="s">
        <v>184</v>
      </c>
      <c r="C164" s="16">
        <v>5</v>
      </c>
      <c r="D164" s="16">
        <v>0</v>
      </c>
      <c r="E164" s="16">
        <v>0</v>
      </c>
      <c r="F164" s="16">
        <v>0</v>
      </c>
      <c r="G164" s="16">
        <v>5</v>
      </c>
      <c r="H164" s="16">
        <v>5</v>
      </c>
      <c r="I164" s="16">
        <v>0</v>
      </c>
    </row>
    <row r="165" spans="1:9" ht="22.7" customHeight="1">
      <c r="A165" s="23" t="s">
        <v>229</v>
      </c>
      <c r="B165" s="13" t="s">
        <v>230</v>
      </c>
      <c r="C165" s="16">
        <v>1.2</v>
      </c>
      <c r="D165" s="16">
        <v>1.2</v>
      </c>
      <c r="E165" s="16">
        <v>1.2</v>
      </c>
      <c r="F165" s="16">
        <v>0</v>
      </c>
      <c r="G165" s="16">
        <v>0</v>
      </c>
      <c r="H165" s="16">
        <v>0</v>
      </c>
      <c r="I165" s="16">
        <v>0</v>
      </c>
    </row>
    <row r="166" spans="1:9" ht="22.7" customHeight="1">
      <c r="A166" s="13" t="s">
        <v>231</v>
      </c>
      <c r="B166" s="13" t="s">
        <v>230</v>
      </c>
      <c r="C166" s="16">
        <v>1.2</v>
      </c>
      <c r="D166" s="16">
        <v>1.2</v>
      </c>
      <c r="E166" s="16">
        <v>1.2</v>
      </c>
      <c r="F166" s="16">
        <v>0</v>
      </c>
      <c r="G166" s="16">
        <v>0</v>
      </c>
      <c r="H166" s="16">
        <v>0</v>
      </c>
      <c r="I166" s="16">
        <v>0</v>
      </c>
    </row>
    <row r="167" spans="1:9" ht="14.25" customHeight="1">
      <c r="A167" s="13" t="s">
        <v>232</v>
      </c>
      <c r="B167" s="13" t="s">
        <v>233</v>
      </c>
      <c r="C167" s="16">
        <v>20</v>
      </c>
      <c r="D167" s="16">
        <v>20</v>
      </c>
      <c r="E167" s="16">
        <v>20</v>
      </c>
      <c r="F167" s="16">
        <v>0</v>
      </c>
      <c r="G167" s="16">
        <v>0</v>
      </c>
      <c r="H167" s="16">
        <v>0</v>
      </c>
      <c r="I167" s="16">
        <v>0</v>
      </c>
    </row>
    <row r="168" spans="1:9" ht="14.25" customHeight="1">
      <c r="A168" s="23" t="s">
        <v>234</v>
      </c>
      <c r="B168" s="13" t="s">
        <v>235</v>
      </c>
      <c r="C168" s="16">
        <v>20</v>
      </c>
      <c r="D168" s="16">
        <v>20</v>
      </c>
      <c r="E168" s="16">
        <v>20</v>
      </c>
      <c r="F168" s="16">
        <v>0</v>
      </c>
      <c r="G168" s="16">
        <v>0</v>
      </c>
      <c r="H168" s="16">
        <v>0</v>
      </c>
      <c r="I168" s="16">
        <v>0</v>
      </c>
    </row>
    <row r="169" spans="1:9" ht="14.25" customHeight="1">
      <c r="A169" s="13" t="s">
        <v>254</v>
      </c>
      <c r="B169" s="13" t="s">
        <v>255</v>
      </c>
      <c r="C169" s="16">
        <v>12</v>
      </c>
      <c r="D169" s="16">
        <v>12</v>
      </c>
      <c r="E169" s="16">
        <v>12</v>
      </c>
      <c r="F169" s="16">
        <v>0</v>
      </c>
      <c r="G169" s="16">
        <v>0</v>
      </c>
      <c r="H169" s="16">
        <v>0</v>
      </c>
      <c r="I169" s="16">
        <v>0</v>
      </c>
    </row>
    <row r="170" spans="1:9" ht="14.25" customHeight="1">
      <c r="A170" s="13" t="s">
        <v>238</v>
      </c>
      <c r="B170" s="13" t="s">
        <v>239</v>
      </c>
      <c r="C170" s="16">
        <v>8</v>
      </c>
      <c r="D170" s="16">
        <v>8</v>
      </c>
      <c r="E170" s="16">
        <v>8</v>
      </c>
      <c r="F170" s="16">
        <v>0</v>
      </c>
      <c r="G170" s="16">
        <v>0</v>
      </c>
      <c r="H170" s="16">
        <v>0</v>
      </c>
      <c r="I170" s="16">
        <v>0</v>
      </c>
    </row>
    <row r="171" spans="1:9" ht="14.25" customHeight="1">
      <c r="A171" s="13" t="s">
        <v>240</v>
      </c>
      <c r="B171" s="13" t="s">
        <v>241</v>
      </c>
      <c r="C171" s="16">
        <v>19.182376999999999</v>
      </c>
      <c r="D171" s="16">
        <v>19.182376999999999</v>
      </c>
      <c r="E171" s="16">
        <v>19.182376999999999</v>
      </c>
      <c r="F171" s="16">
        <v>0</v>
      </c>
      <c r="G171" s="16">
        <v>0</v>
      </c>
      <c r="H171" s="16">
        <v>0</v>
      </c>
      <c r="I171" s="16">
        <v>0</v>
      </c>
    </row>
    <row r="172" spans="1:9" ht="14.25" customHeight="1">
      <c r="A172" s="23" t="s">
        <v>242</v>
      </c>
      <c r="B172" s="13" t="s">
        <v>243</v>
      </c>
      <c r="C172" s="16">
        <v>19.182376999999999</v>
      </c>
      <c r="D172" s="16">
        <v>19.182376999999999</v>
      </c>
      <c r="E172" s="16">
        <v>19.182376999999999</v>
      </c>
      <c r="F172" s="16">
        <v>0</v>
      </c>
      <c r="G172" s="16">
        <v>0</v>
      </c>
      <c r="H172" s="16">
        <v>0</v>
      </c>
      <c r="I172" s="16">
        <v>0</v>
      </c>
    </row>
    <row r="173" spans="1:9" ht="14.25" customHeight="1">
      <c r="A173" s="13" t="s">
        <v>244</v>
      </c>
      <c r="B173" s="13" t="s">
        <v>245</v>
      </c>
      <c r="C173" s="16">
        <v>19.182376999999999</v>
      </c>
      <c r="D173" s="16">
        <v>19.182376999999999</v>
      </c>
      <c r="E173" s="16">
        <v>19.182376999999999</v>
      </c>
      <c r="F173" s="16">
        <v>0</v>
      </c>
      <c r="G173" s="16">
        <v>0</v>
      </c>
      <c r="H173" s="16">
        <v>0</v>
      </c>
      <c r="I173" s="16">
        <v>0</v>
      </c>
    </row>
    <row r="174" spans="1:9" ht="14.25" customHeight="1">
      <c r="A174" s="13" t="s">
        <v>205</v>
      </c>
      <c r="B174" s="13" t="s">
        <v>206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</row>
    <row r="175" spans="1:9" ht="14.25" customHeight="1">
      <c r="A175" s="23" t="s">
        <v>207</v>
      </c>
      <c r="B175" s="13" t="s">
        <v>208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</row>
    <row r="176" spans="1:9" ht="22.7" customHeight="1">
      <c r="A176" s="13" t="s">
        <v>209</v>
      </c>
      <c r="B176" s="13" t="s">
        <v>210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</row>
    <row r="177" spans="1:9" ht="14.25" customHeight="1">
      <c r="A177" s="13"/>
      <c r="B177" s="13" t="s">
        <v>110</v>
      </c>
      <c r="C177" s="16">
        <v>1446.7761869999999</v>
      </c>
      <c r="D177" s="16">
        <v>1025.748061</v>
      </c>
      <c r="E177" s="16">
        <v>925.96517500000004</v>
      </c>
      <c r="F177" s="16">
        <v>99.782886000000005</v>
      </c>
      <c r="G177" s="16">
        <v>421.02812599999999</v>
      </c>
      <c r="H177" s="16">
        <v>381.34</v>
      </c>
      <c r="I177" s="16">
        <v>39.688125999999997</v>
      </c>
    </row>
    <row r="178" spans="1:9" ht="14.25" customHeight="1">
      <c r="A178" s="13" t="s">
        <v>173</v>
      </c>
      <c r="B178" s="13" t="s">
        <v>174</v>
      </c>
      <c r="C178" s="16">
        <v>1330.8980320000001</v>
      </c>
      <c r="D178" s="16">
        <v>909.86990600000001</v>
      </c>
      <c r="E178" s="16">
        <v>810.08702000000005</v>
      </c>
      <c r="F178" s="16">
        <v>99.782886000000005</v>
      </c>
      <c r="G178" s="16">
        <v>421.02812599999999</v>
      </c>
      <c r="H178" s="16">
        <v>381.34</v>
      </c>
      <c r="I178" s="16">
        <v>39.688125999999997</v>
      </c>
    </row>
    <row r="179" spans="1:9" ht="14.25" customHeight="1">
      <c r="A179" s="23" t="s">
        <v>175</v>
      </c>
      <c r="B179" s="13" t="s">
        <v>176</v>
      </c>
      <c r="C179" s="16">
        <v>5.35</v>
      </c>
      <c r="D179" s="16">
        <v>0</v>
      </c>
      <c r="E179" s="16">
        <v>0</v>
      </c>
      <c r="F179" s="16">
        <v>0</v>
      </c>
      <c r="G179" s="16">
        <v>5.35</v>
      </c>
      <c r="H179" s="16">
        <v>5.35</v>
      </c>
      <c r="I179" s="16">
        <v>0</v>
      </c>
    </row>
    <row r="180" spans="1:9" ht="22.7" customHeight="1">
      <c r="A180" s="13" t="s">
        <v>177</v>
      </c>
      <c r="B180" s="13" t="s">
        <v>178</v>
      </c>
      <c r="C180" s="16">
        <v>5.35</v>
      </c>
      <c r="D180" s="16">
        <v>0</v>
      </c>
      <c r="E180" s="16">
        <v>0</v>
      </c>
      <c r="F180" s="16">
        <v>0</v>
      </c>
      <c r="G180" s="16">
        <v>5.35</v>
      </c>
      <c r="H180" s="16">
        <v>5.35</v>
      </c>
      <c r="I180" s="16">
        <v>0</v>
      </c>
    </row>
    <row r="181" spans="1:9" ht="14.25" customHeight="1">
      <c r="A181" s="23" t="s">
        <v>215</v>
      </c>
      <c r="B181" s="13" t="s">
        <v>216</v>
      </c>
      <c r="C181" s="16">
        <v>325.56742800000001</v>
      </c>
      <c r="D181" s="16">
        <v>325.56742800000001</v>
      </c>
      <c r="E181" s="16">
        <v>319.80742800000002</v>
      </c>
      <c r="F181" s="16">
        <v>5.76</v>
      </c>
      <c r="G181" s="16">
        <v>0</v>
      </c>
      <c r="H181" s="16">
        <v>0</v>
      </c>
      <c r="I181" s="16">
        <v>0</v>
      </c>
    </row>
    <row r="182" spans="1:9" ht="14.25" customHeight="1">
      <c r="A182" s="13" t="s">
        <v>250</v>
      </c>
      <c r="B182" s="13" t="s">
        <v>251</v>
      </c>
      <c r="C182" s="16">
        <v>227.99337600000001</v>
      </c>
      <c r="D182" s="16">
        <v>227.99337600000001</v>
      </c>
      <c r="E182" s="16">
        <v>222.23337599999999</v>
      </c>
      <c r="F182" s="16">
        <v>5.76</v>
      </c>
      <c r="G182" s="16">
        <v>0</v>
      </c>
      <c r="H182" s="16">
        <v>0</v>
      </c>
      <c r="I182" s="16">
        <v>0</v>
      </c>
    </row>
    <row r="183" spans="1:9" ht="22.7" customHeight="1">
      <c r="A183" s="13" t="s">
        <v>219</v>
      </c>
      <c r="B183" s="13" t="s">
        <v>220</v>
      </c>
      <c r="C183" s="16">
        <v>65.049431999999996</v>
      </c>
      <c r="D183" s="16">
        <v>65.049431999999996</v>
      </c>
      <c r="E183" s="16">
        <v>65.049431999999996</v>
      </c>
      <c r="F183" s="16">
        <v>0</v>
      </c>
      <c r="G183" s="16">
        <v>0</v>
      </c>
      <c r="H183" s="16">
        <v>0</v>
      </c>
      <c r="I183" s="16">
        <v>0</v>
      </c>
    </row>
    <row r="184" spans="1:9" ht="22.7" customHeight="1">
      <c r="A184" s="13" t="s">
        <v>221</v>
      </c>
      <c r="B184" s="13" t="s">
        <v>222</v>
      </c>
      <c r="C184" s="16">
        <v>32.524619999999999</v>
      </c>
      <c r="D184" s="16">
        <v>32.524619999999999</v>
      </c>
      <c r="E184" s="16">
        <v>32.524619999999999</v>
      </c>
      <c r="F184" s="16">
        <v>0</v>
      </c>
      <c r="G184" s="16">
        <v>0</v>
      </c>
      <c r="H184" s="16">
        <v>0</v>
      </c>
      <c r="I184" s="16">
        <v>0</v>
      </c>
    </row>
    <row r="185" spans="1:9" ht="14.25" customHeight="1">
      <c r="A185" s="23" t="s">
        <v>223</v>
      </c>
      <c r="B185" s="13" t="s">
        <v>224</v>
      </c>
      <c r="C185" s="16">
        <v>3.2591999999999999</v>
      </c>
      <c r="D185" s="16">
        <v>3.2591999999999999</v>
      </c>
      <c r="E185" s="16">
        <v>3.2591999999999999</v>
      </c>
      <c r="F185" s="16">
        <v>0</v>
      </c>
      <c r="G185" s="16">
        <v>0</v>
      </c>
      <c r="H185" s="16">
        <v>0</v>
      </c>
      <c r="I185" s="16">
        <v>0</v>
      </c>
    </row>
    <row r="186" spans="1:9" ht="14.25" customHeight="1">
      <c r="A186" s="13" t="s">
        <v>225</v>
      </c>
      <c r="B186" s="13" t="s">
        <v>226</v>
      </c>
      <c r="C186" s="16">
        <v>3.2591999999999999</v>
      </c>
      <c r="D186" s="16">
        <v>3.2591999999999999</v>
      </c>
      <c r="E186" s="16">
        <v>3.2591999999999999</v>
      </c>
      <c r="F186" s="16">
        <v>0</v>
      </c>
      <c r="G186" s="16">
        <v>0</v>
      </c>
      <c r="H186" s="16">
        <v>0</v>
      </c>
      <c r="I186" s="16">
        <v>0</v>
      </c>
    </row>
    <row r="187" spans="1:9" ht="14.25" customHeight="1">
      <c r="A187" s="23" t="s">
        <v>179</v>
      </c>
      <c r="B187" s="13" t="s">
        <v>180</v>
      </c>
      <c r="C187" s="16">
        <v>807.304574</v>
      </c>
      <c r="D187" s="16">
        <v>577.65457400000003</v>
      </c>
      <c r="E187" s="16">
        <v>483.631688</v>
      </c>
      <c r="F187" s="16">
        <v>94.022886</v>
      </c>
      <c r="G187" s="16">
        <v>229.65</v>
      </c>
      <c r="H187" s="16">
        <v>229.65</v>
      </c>
      <c r="I187" s="16">
        <v>0</v>
      </c>
    </row>
    <row r="188" spans="1:9" ht="14.25" customHeight="1">
      <c r="A188" s="13" t="s">
        <v>181</v>
      </c>
      <c r="B188" s="13" t="s">
        <v>182</v>
      </c>
      <c r="C188" s="16">
        <v>229.65</v>
      </c>
      <c r="D188" s="16">
        <v>0</v>
      </c>
      <c r="E188" s="16">
        <v>0</v>
      </c>
      <c r="F188" s="16">
        <v>0</v>
      </c>
      <c r="G188" s="16">
        <v>229.65</v>
      </c>
      <c r="H188" s="16">
        <v>229.65</v>
      </c>
      <c r="I188" s="16">
        <v>0</v>
      </c>
    </row>
    <row r="189" spans="1:9" ht="14.25" customHeight="1">
      <c r="A189" s="13" t="s">
        <v>252</v>
      </c>
      <c r="B189" s="13" t="s">
        <v>253</v>
      </c>
      <c r="C189" s="16">
        <v>577.65457400000003</v>
      </c>
      <c r="D189" s="16">
        <v>577.65457400000003</v>
      </c>
      <c r="E189" s="16">
        <v>483.631688</v>
      </c>
      <c r="F189" s="16">
        <v>94.022886</v>
      </c>
      <c r="G189" s="16">
        <v>0</v>
      </c>
      <c r="H189" s="16">
        <v>0</v>
      </c>
      <c r="I189" s="16">
        <v>0</v>
      </c>
    </row>
    <row r="190" spans="1:9" ht="14.25" customHeight="1">
      <c r="A190" s="23" t="s">
        <v>197</v>
      </c>
      <c r="B190" s="13" t="s">
        <v>198</v>
      </c>
      <c r="C190" s="16">
        <v>186.02812599999999</v>
      </c>
      <c r="D190" s="16">
        <v>0</v>
      </c>
      <c r="E190" s="16">
        <v>0</v>
      </c>
      <c r="F190" s="16">
        <v>0</v>
      </c>
      <c r="G190" s="16">
        <v>186.02812599999999</v>
      </c>
      <c r="H190" s="16">
        <v>146.34</v>
      </c>
      <c r="I190" s="16">
        <v>39.688125999999997</v>
      </c>
    </row>
    <row r="191" spans="1:9" ht="22.7" customHeight="1">
      <c r="A191" s="13" t="s">
        <v>199</v>
      </c>
      <c r="B191" s="13" t="s">
        <v>200</v>
      </c>
      <c r="C191" s="16">
        <v>186.02812599999999</v>
      </c>
      <c r="D191" s="16">
        <v>0</v>
      </c>
      <c r="E191" s="16">
        <v>0</v>
      </c>
      <c r="F191" s="16">
        <v>0</v>
      </c>
      <c r="G191" s="16">
        <v>186.02812599999999</v>
      </c>
      <c r="H191" s="16">
        <v>146.34</v>
      </c>
      <c r="I191" s="16">
        <v>39.688125999999997</v>
      </c>
    </row>
    <row r="192" spans="1:9" ht="22.7" customHeight="1">
      <c r="A192" s="23" t="s">
        <v>229</v>
      </c>
      <c r="B192" s="13" t="s">
        <v>230</v>
      </c>
      <c r="C192" s="16">
        <v>3.3887040000000002</v>
      </c>
      <c r="D192" s="16">
        <v>3.3887040000000002</v>
      </c>
      <c r="E192" s="16">
        <v>3.3887040000000002</v>
      </c>
      <c r="F192" s="16">
        <v>0</v>
      </c>
      <c r="G192" s="16">
        <v>0</v>
      </c>
      <c r="H192" s="16">
        <v>0</v>
      </c>
      <c r="I192" s="16">
        <v>0</v>
      </c>
    </row>
    <row r="193" spans="1:9" ht="22.7" customHeight="1">
      <c r="A193" s="13" t="s">
        <v>231</v>
      </c>
      <c r="B193" s="13" t="s">
        <v>230</v>
      </c>
      <c r="C193" s="16">
        <v>3.3887040000000002</v>
      </c>
      <c r="D193" s="16">
        <v>3.3887040000000002</v>
      </c>
      <c r="E193" s="16">
        <v>3.3887040000000002</v>
      </c>
      <c r="F193" s="16">
        <v>0</v>
      </c>
      <c r="G193" s="16">
        <v>0</v>
      </c>
      <c r="H193" s="16">
        <v>0</v>
      </c>
      <c r="I193" s="16">
        <v>0</v>
      </c>
    </row>
    <row r="194" spans="1:9" ht="14.25" customHeight="1">
      <c r="A194" s="13" t="s">
        <v>232</v>
      </c>
      <c r="B194" s="13" t="s">
        <v>233</v>
      </c>
      <c r="C194" s="16">
        <v>47.727696000000002</v>
      </c>
      <c r="D194" s="16">
        <v>47.727696000000002</v>
      </c>
      <c r="E194" s="16">
        <v>47.727696000000002</v>
      </c>
      <c r="F194" s="16">
        <v>0</v>
      </c>
      <c r="G194" s="16">
        <v>0</v>
      </c>
      <c r="H194" s="16">
        <v>0</v>
      </c>
      <c r="I194" s="16">
        <v>0</v>
      </c>
    </row>
    <row r="195" spans="1:9" ht="14.25" customHeight="1">
      <c r="A195" s="23" t="s">
        <v>234</v>
      </c>
      <c r="B195" s="13" t="s">
        <v>235</v>
      </c>
      <c r="C195" s="16">
        <v>47.727696000000002</v>
      </c>
      <c r="D195" s="16">
        <v>47.727696000000002</v>
      </c>
      <c r="E195" s="16">
        <v>47.727696000000002</v>
      </c>
      <c r="F195" s="16">
        <v>0</v>
      </c>
      <c r="G195" s="16">
        <v>0</v>
      </c>
      <c r="H195" s="16">
        <v>0</v>
      </c>
      <c r="I195" s="16">
        <v>0</v>
      </c>
    </row>
    <row r="196" spans="1:9" ht="14.25" customHeight="1">
      <c r="A196" s="13" t="s">
        <v>254</v>
      </c>
      <c r="B196" s="13" t="s">
        <v>255</v>
      </c>
      <c r="C196" s="16">
        <v>27.045912000000001</v>
      </c>
      <c r="D196" s="16">
        <v>27.045912000000001</v>
      </c>
      <c r="E196" s="16">
        <v>27.045912000000001</v>
      </c>
      <c r="F196" s="16">
        <v>0</v>
      </c>
      <c r="G196" s="16">
        <v>0</v>
      </c>
      <c r="H196" s="16">
        <v>0</v>
      </c>
      <c r="I196" s="16">
        <v>0</v>
      </c>
    </row>
    <row r="197" spans="1:9" ht="14.25" customHeight="1">
      <c r="A197" s="13" t="s">
        <v>238</v>
      </c>
      <c r="B197" s="13" t="s">
        <v>239</v>
      </c>
      <c r="C197" s="16">
        <v>20.681784</v>
      </c>
      <c r="D197" s="16">
        <v>20.681784</v>
      </c>
      <c r="E197" s="16">
        <v>20.681784</v>
      </c>
      <c r="F197" s="16">
        <v>0</v>
      </c>
      <c r="G197" s="16">
        <v>0</v>
      </c>
      <c r="H197" s="16">
        <v>0</v>
      </c>
      <c r="I197" s="16">
        <v>0</v>
      </c>
    </row>
    <row r="198" spans="1:9" ht="14.25" customHeight="1">
      <c r="A198" s="13" t="s">
        <v>240</v>
      </c>
      <c r="B198" s="13" t="s">
        <v>241</v>
      </c>
      <c r="C198" s="16">
        <v>68.150458999999998</v>
      </c>
      <c r="D198" s="16">
        <v>68.150458999999998</v>
      </c>
      <c r="E198" s="16">
        <v>68.150458999999998</v>
      </c>
      <c r="F198" s="16">
        <v>0</v>
      </c>
      <c r="G198" s="16">
        <v>0</v>
      </c>
      <c r="H198" s="16">
        <v>0</v>
      </c>
      <c r="I198" s="16">
        <v>0</v>
      </c>
    </row>
    <row r="199" spans="1:9" ht="14.25" customHeight="1">
      <c r="A199" s="23" t="s">
        <v>242</v>
      </c>
      <c r="B199" s="13" t="s">
        <v>243</v>
      </c>
      <c r="C199" s="16">
        <v>68.150458999999998</v>
      </c>
      <c r="D199" s="16">
        <v>68.150458999999998</v>
      </c>
      <c r="E199" s="16">
        <v>68.150458999999998</v>
      </c>
      <c r="F199" s="16">
        <v>0</v>
      </c>
      <c r="G199" s="16">
        <v>0</v>
      </c>
      <c r="H199" s="16">
        <v>0</v>
      </c>
      <c r="I199" s="16">
        <v>0</v>
      </c>
    </row>
    <row r="200" spans="1:9" ht="14.25" customHeight="1">
      <c r="A200" s="13" t="s">
        <v>244</v>
      </c>
      <c r="B200" s="13" t="s">
        <v>245</v>
      </c>
      <c r="C200" s="16">
        <v>68.150458999999998</v>
      </c>
      <c r="D200" s="16">
        <v>68.150458999999998</v>
      </c>
      <c r="E200" s="16">
        <v>68.150458999999998</v>
      </c>
      <c r="F200" s="16">
        <v>0</v>
      </c>
      <c r="G200" s="16">
        <v>0</v>
      </c>
      <c r="H200" s="16">
        <v>0</v>
      </c>
      <c r="I200" s="16">
        <v>0</v>
      </c>
    </row>
    <row r="201" spans="1:9" ht="14.25" customHeight="1">
      <c r="A201" s="13"/>
      <c r="B201" s="13" t="s">
        <v>111</v>
      </c>
      <c r="C201" s="16">
        <v>2001.9623509999999</v>
      </c>
      <c r="D201" s="16">
        <v>1444.369418</v>
      </c>
      <c r="E201" s="16">
        <v>1296.6658500000001</v>
      </c>
      <c r="F201" s="16">
        <v>147.70356799999999</v>
      </c>
      <c r="G201" s="16">
        <v>557.59293300000002</v>
      </c>
      <c r="H201" s="16">
        <v>474.9</v>
      </c>
      <c r="I201" s="16">
        <v>82.692932999999996</v>
      </c>
    </row>
    <row r="202" spans="1:9" ht="14.25" customHeight="1">
      <c r="A202" s="13" t="s">
        <v>173</v>
      </c>
      <c r="B202" s="13" t="s">
        <v>174</v>
      </c>
      <c r="C202" s="16">
        <v>1826.4232030000001</v>
      </c>
      <c r="D202" s="16">
        <v>1268.8302699999999</v>
      </c>
      <c r="E202" s="16">
        <v>1121.126702</v>
      </c>
      <c r="F202" s="16">
        <v>147.70356799999999</v>
      </c>
      <c r="G202" s="16">
        <v>557.59293300000002</v>
      </c>
      <c r="H202" s="16">
        <v>474.9</v>
      </c>
      <c r="I202" s="16">
        <v>82.692932999999996</v>
      </c>
    </row>
    <row r="203" spans="1:9" ht="14.25" customHeight="1">
      <c r="A203" s="23" t="s">
        <v>175</v>
      </c>
      <c r="B203" s="13" t="s">
        <v>176</v>
      </c>
      <c r="C203" s="16">
        <v>9.0500000000000007</v>
      </c>
      <c r="D203" s="16">
        <v>0</v>
      </c>
      <c r="E203" s="16">
        <v>0</v>
      </c>
      <c r="F203" s="16">
        <v>0</v>
      </c>
      <c r="G203" s="16">
        <v>9.0500000000000007</v>
      </c>
      <c r="H203" s="16">
        <v>9.0500000000000007</v>
      </c>
      <c r="I203" s="16">
        <v>0</v>
      </c>
    </row>
    <row r="204" spans="1:9" ht="22.7" customHeight="1">
      <c r="A204" s="13" t="s">
        <v>177</v>
      </c>
      <c r="B204" s="13" t="s">
        <v>178</v>
      </c>
      <c r="C204" s="16">
        <v>9.0500000000000007</v>
      </c>
      <c r="D204" s="16">
        <v>0</v>
      </c>
      <c r="E204" s="16">
        <v>0</v>
      </c>
      <c r="F204" s="16">
        <v>0</v>
      </c>
      <c r="G204" s="16">
        <v>9.0500000000000007</v>
      </c>
      <c r="H204" s="16">
        <v>9.0500000000000007</v>
      </c>
      <c r="I204" s="16">
        <v>0</v>
      </c>
    </row>
    <row r="205" spans="1:9" ht="14.25" customHeight="1">
      <c r="A205" s="23" t="s">
        <v>215</v>
      </c>
      <c r="B205" s="13" t="s">
        <v>216</v>
      </c>
      <c r="C205" s="16">
        <v>403.462468</v>
      </c>
      <c r="D205" s="16">
        <v>403.462468</v>
      </c>
      <c r="E205" s="16">
        <v>396.93246799999997</v>
      </c>
      <c r="F205" s="16">
        <v>6.53</v>
      </c>
      <c r="G205" s="16">
        <v>0</v>
      </c>
      <c r="H205" s="16">
        <v>0</v>
      </c>
      <c r="I205" s="16">
        <v>0</v>
      </c>
    </row>
    <row r="206" spans="1:9" ht="14.25" customHeight="1">
      <c r="A206" s="13" t="s">
        <v>250</v>
      </c>
      <c r="B206" s="13" t="s">
        <v>251</v>
      </c>
      <c r="C206" s="16">
        <v>262.76246800000001</v>
      </c>
      <c r="D206" s="16">
        <v>262.76246800000001</v>
      </c>
      <c r="E206" s="16">
        <v>256.23246799999998</v>
      </c>
      <c r="F206" s="16">
        <v>6.53</v>
      </c>
      <c r="G206" s="16">
        <v>0</v>
      </c>
      <c r="H206" s="16">
        <v>0</v>
      </c>
      <c r="I206" s="16">
        <v>0</v>
      </c>
    </row>
    <row r="207" spans="1:9" ht="22.7" customHeight="1">
      <c r="A207" s="13" t="s">
        <v>219</v>
      </c>
      <c r="B207" s="13" t="s">
        <v>220</v>
      </c>
      <c r="C207" s="16">
        <v>93.8</v>
      </c>
      <c r="D207" s="16">
        <v>93.8</v>
      </c>
      <c r="E207" s="16">
        <v>93.8</v>
      </c>
      <c r="F207" s="16">
        <v>0</v>
      </c>
      <c r="G207" s="16">
        <v>0</v>
      </c>
      <c r="H207" s="16">
        <v>0</v>
      </c>
      <c r="I207" s="16">
        <v>0</v>
      </c>
    </row>
    <row r="208" spans="1:9" ht="22.7" customHeight="1">
      <c r="A208" s="13" t="s">
        <v>221</v>
      </c>
      <c r="B208" s="13" t="s">
        <v>222</v>
      </c>
      <c r="C208" s="16">
        <v>46.9</v>
      </c>
      <c r="D208" s="16">
        <v>46.9</v>
      </c>
      <c r="E208" s="16">
        <v>46.9</v>
      </c>
      <c r="F208" s="16">
        <v>0</v>
      </c>
      <c r="G208" s="16">
        <v>0</v>
      </c>
      <c r="H208" s="16">
        <v>0</v>
      </c>
      <c r="I208" s="16">
        <v>0</v>
      </c>
    </row>
    <row r="209" spans="1:9" ht="14.25" customHeight="1">
      <c r="A209" s="23" t="s">
        <v>223</v>
      </c>
      <c r="B209" s="13" t="s">
        <v>224</v>
      </c>
      <c r="C209" s="16">
        <v>5.1479999999999997</v>
      </c>
      <c r="D209" s="16">
        <v>5.1479999999999997</v>
      </c>
      <c r="E209" s="16">
        <v>5.1479999999999997</v>
      </c>
      <c r="F209" s="16">
        <v>0</v>
      </c>
      <c r="G209" s="16">
        <v>0</v>
      </c>
      <c r="H209" s="16">
        <v>0</v>
      </c>
      <c r="I209" s="16">
        <v>0</v>
      </c>
    </row>
    <row r="210" spans="1:9" ht="14.25" customHeight="1">
      <c r="A210" s="13" t="s">
        <v>225</v>
      </c>
      <c r="B210" s="13" t="s">
        <v>226</v>
      </c>
      <c r="C210" s="16">
        <v>5.1479999999999997</v>
      </c>
      <c r="D210" s="16">
        <v>5.1479999999999997</v>
      </c>
      <c r="E210" s="16">
        <v>5.1479999999999997</v>
      </c>
      <c r="F210" s="16">
        <v>0</v>
      </c>
      <c r="G210" s="16">
        <v>0</v>
      </c>
      <c r="H210" s="16">
        <v>0</v>
      </c>
      <c r="I210" s="16">
        <v>0</v>
      </c>
    </row>
    <row r="211" spans="1:9" ht="14.25" customHeight="1">
      <c r="A211" s="23" t="s">
        <v>179</v>
      </c>
      <c r="B211" s="13" t="s">
        <v>180</v>
      </c>
      <c r="C211" s="16">
        <v>1102.019802</v>
      </c>
      <c r="D211" s="16">
        <v>853.01980200000003</v>
      </c>
      <c r="E211" s="16">
        <v>711.84623399999998</v>
      </c>
      <c r="F211" s="16">
        <v>141.17356799999999</v>
      </c>
      <c r="G211" s="16">
        <v>249</v>
      </c>
      <c r="H211" s="16">
        <v>249</v>
      </c>
      <c r="I211" s="16">
        <v>0</v>
      </c>
    </row>
    <row r="212" spans="1:9" ht="14.25" customHeight="1">
      <c r="A212" s="13" t="s">
        <v>181</v>
      </c>
      <c r="B212" s="13" t="s">
        <v>182</v>
      </c>
      <c r="C212" s="16">
        <v>249</v>
      </c>
      <c r="D212" s="16">
        <v>0</v>
      </c>
      <c r="E212" s="16">
        <v>0</v>
      </c>
      <c r="F212" s="16">
        <v>0</v>
      </c>
      <c r="G212" s="16">
        <v>249</v>
      </c>
      <c r="H212" s="16">
        <v>249</v>
      </c>
      <c r="I212" s="16">
        <v>0</v>
      </c>
    </row>
    <row r="213" spans="1:9" ht="14.25" customHeight="1">
      <c r="A213" s="13" t="s">
        <v>252</v>
      </c>
      <c r="B213" s="13" t="s">
        <v>253</v>
      </c>
      <c r="C213" s="16">
        <v>853.01980200000003</v>
      </c>
      <c r="D213" s="16">
        <v>853.01980200000003</v>
      </c>
      <c r="E213" s="16">
        <v>711.84623399999998</v>
      </c>
      <c r="F213" s="16">
        <v>141.17356799999999</v>
      </c>
      <c r="G213" s="16">
        <v>0</v>
      </c>
      <c r="H213" s="16">
        <v>0</v>
      </c>
      <c r="I213" s="16">
        <v>0</v>
      </c>
    </row>
    <row r="214" spans="1:9" ht="14.25" customHeight="1">
      <c r="A214" s="23" t="s">
        <v>197</v>
      </c>
      <c r="B214" s="13" t="s">
        <v>198</v>
      </c>
      <c r="C214" s="16">
        <v>299.542933</v>
      </c>
      <c r="D214" s="16">
        <v>0</v>
      </c>
      <c r="E214" s="16">
        <v>0</v>
      </c>
      <c r="F214" s="16">
        <v>0</v>
      </c>
      <c r="G214" s="16">
        <v>299.542933</v>
      </c>
      <c r="H214" s="16">
        <v>216.85</v>
      </c>
      <c r="I214" s="16">
        <v>82.692932999999996</v>
      </c>
    </row>
    <row r="215" spans="1:9" ht="22.7" customHeight="1">
      <c r="A215" s="13" t="s">
        <v>199</v>
      </c>
      <c r="B215" s="13" t="s">
        <v>200</v>
      </c>
      <c r="C215" s="16">
        <v>299.542933</v>
      </c>
      <c r="D215" s="16">
        <v>0</v>
      </c>
      <c r="E215" s="16">
        <v>0</v>
      </c>
      <c r="F215" s="16">
        <v>0</v>
      </c>
      <c r="G215" s="16">
        <v>299.542933</v>
      </c>
      <c r="H215" s="16">
        <v>216.85</v>
      </c>
      <c r="I215" s="16">
        <v>82.692932999999996</v>
      </c>
    </row>
    <row r="216" spans="1:9" ht="22.7" customHeight="1">
      <c r="A216" s="23" t="s">
        <v>229</v>
      </c>
      <c r="B216" s="13" t="s">
        <v>230</v>
      </c>
      <c r="C216" s="16">
        <v>7.2</v>
      </c>
      <c r="D216" s="16">
        <v>7.2</v>
      </c>
      <c r="E216" s="16">
        <v>7.2</v>
      </c>
      <c r="F216" s="16">
        <v>0</v>
      </c>
      <c r="G216" s="16">
        <v>0</v>
      </c>
      <c r="H216" s="16">
        <v>0</v>
      </c>
      <c r="I216" s="16">
        <v>0</v>
      </c>
    </row>
    <row r="217" spans="1:9" ht="22.7" customHeight="1">
      <c r="A217" s="13" t="s">
        <v>231</v>
      </c>
      <c r="B217" s="13" t="s">
        <v>230</v>
      </c>
      <c r="C217" s="16">
        <v>7.2</v>
      </c>
      <c r="D217" s="16">
        <v>7.2</v>
      </c>
      <c r="E217" s="16">
        <v>7.2</v>
      </c>
      <c r="F217" s="16">
        <v>0</v>
      </c>
      <c r="G217" s="16">
        <v>0</v>
      </c>
      <c r="H217" s="16">
        <v>0</v>
      </c>
      <c r="I217" s="16">
        <v>0</v>
      </c>
    </row>
    <row r="218" spans="1:9" ht="14.25" customHeight="1">
      <c r="A218" s="13" t="s">
        <v>232</v>
      </c>
      <c r="B218" s="13" t="s">
        <v>233</v>
      </c>
      <c r="C218" s="16">
        <v>75</v>
      </c>
      <c r="D218" s="16">
        <v>75</v>
      </c>
      <c r="E218" s="16">
        <v>75</v>
      </c>
      <c r="F218" s="16">
        <v>0</v>
      </c>
      <c r="G218" s="16">
        <v>0</v>
      </c>
      <c r="H218" s="16">
        <v>0</v>
      </c>
      <c r="I218" s="16">
        <v>0</v>
      </c>
    </row>
    <row r="219" spans="1:9" ht="14.25" customHeight="1">
      <c r="A219" s="23" t="s">
        <v>234</v>
      </c>
      <c r="B219" s="13" t="s">
        <v>235</v>
      </c>
      <c r="C219" s="16">
        <v>75</v>
      </c>
      <c r="D219" s="16">
        <v>75</v>
      </c>
      <c r="E219" s="16">
        <v>75</v>
      </c>
      <c r="F219" s="16">
        <v>0</v>
      </c>
      <c r="G219" s="16">
        <v>0</v>
      </c>
      <c r="H219" s="16">
        <v>0</v>
      </c>
      <c r="I219" s="16">
        <v>0</v>
      </c>
    </row>
    <row r="220" spans="1:9" ht="14.25" customHeight="1">
      <c r="A220" s="13" t="s">
        <v>254</v>
      </c>
      <c r="B220" s="13" t="s">
        <v>255</v>
      </c>
      <c r="C220" s="16">
        <v>40</v>
      </c>
      <c r="D220" s="16">
        <v>40</v>
      </c>
      <c r="E220" s="16">
        <v>40</v>
      </c>
      <c r="F220" s="16">
        <v>0</v>
      </c>
      <c r="G220" s="16">
        <v>0</v>
      </c>
      <c r="H220" s="16">
        <v>0</v>
      </c>
      <c r="I220" s="16">
        <v>0</v>
      </c>
    </row>
    <row r="221" spans="1:9" ht="14.25" customHeight="1">
      <c r="A221" s="13" t="s">
        <v>238</v>
      </c>
      <c r="B221" s="13" t="s">
        <v>239</v>
      </c>
      <c r="C221" s="16">
        <v>35</v>
      </c>
      <c r="D221" s="16">
        <v>35</v>
      </c>
      <c r="E221" s="16">
        <v>35</v>
      </c>
      <c r="F221" s="16">
        <v>0</v>
      </c>
      <c r="G221" s="16">
        <v>0</v>
      </c>
      <c r="H221" s="16">
        <v>0</v>
      </c>
      <c r="I221" s="16">
        <v>0</v>
      </c>
    </row>
    <row r="222" spans="1:9" ht="14.25" customHeight="1">
      <c r="A222" s="13" t="s">
        <v>240</v>
      </c>
      <c r="B222" s="13" t="s">
        <v>241</v>
      </c>
      <c r="C222" s="16">
        <v>100.539148</v>
      </c>
      <c r="D222" s="16">
        <v>100.539148</v>
      </c>
      <c r="E222" s="16">
        <v>100.539148</v>
      </c>
      <c r="F222" s="16">
        <v>0</v>
      </c>
      <c r="G222" s="16">
        <v>0</v>
      </c>
      <c r="H222" s="16">
        <v>0</v>
      </c>
      <c r="I222" s="16">
        <v>0</v>
      </c>
    </row>
    <row r="223" spans="1:9" ht="14.25" customHeight="1">
      <c r="A223" s="23" t="s">
        <v>242</v>
      </c>
      <c r="B223" s="13" t="s">
        <v>243</v>
      </c>
      <c r="C223" s="16">
        <v>100.539148</v>
      </c>
      <c r="D223" s="16">
        <v>100.539148</v>
      </c>
      <c r="E223" s="16">
        <v>100.539148</v>
      </c>
      <c r="F223" s="16">
        <v>0</v>
      </c>
      <c r="G223" s="16">
        <v>0</v>
      </c>
      <c r="H223" s="16">
        <v>0</v>
      </c>
      <c r="I223" s="16">
        <v>0</v>
      </c>
    </row>
    <row r="224" spans="1:9" ht="14.25" customHeight="1">
      <c r="A224" s="13" t="s">
        <v>244</v>
      </c>
      <c r="B224" s="13" t="s">
        <v>245</v>
      </c>
      <c r="C224" s="16">
        <v>100.539148</v>
      </c>
      <c r="D224" s="16">
        <v>100.539148</v>
      </c>
      <c r="E224" s="16">
        <v>100.539148</v>
      </c>
      <c r="F224" s="16">
        <v>0</v>
      </c>
      <c r="G224" s="16">
        <v>0</v>
      </c>
      <c r="H224" s="16">
        <v>0</v>
      </c>
      <c r="I224" s="16">
        <v>0</v>
      </c>
    </row>
    <row r="225" spans="1:9" ht="14.25" customHeight="1">
      <c r="A225" s="13" t="s">
        <v>205</v>
      </c>
      <c r="B225" s="13" t="s">
        <v>206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</row>
    <row r="226" spans="1:9" ht="14.25" customHeight="1">
      <c r="A226" s="23" t="s">
        <v>207</v>
      </c>
      <c r="B226" s="13" t="s">
        <v>208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</row>
    <row r="227" spans="1:9" ht="22.7" customHeight="1">
      <c r="A227" s="13" t="s">
        <v>209</v>
      </c>
      <c r="B227" s="13" t="s">
        <v>210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</row>
    <row r="228" spans="1:9" ht="22.7" customHeight="1">
      <c r="A228" s="13"/>
      <c r="B228" s="13" t="s">
        <v>112</v>
      </c>
      <c r="C228" s="16">
        <v>273.15950900000001</v>
      </c>
      <c r="D228" s="16">
        <v>263.15950900000001</v>
      </c>
      <c r="E228" s="16">
        <v>239.18198799999999</v>
      </c>
      <c r="F228" s="16">
        <v>23.977520999999999</v>
      </c>
      <c r="G228" s="16">
        <v>10</v>
      </c>
      <c r="H228" s="16">
        <v>10</v>
      </c>
      <c r="I228" s="16">
        <v>0</v>
      </c>
    </row>
    <row r="229" spans="1:9" ht="14.25" customHeight="1">
      <c r="A229" s="13" t="s">
        <v>173</v>
      </c>
      <c r="B229" s="13" t="s">
        <v>174</v>
      </c>
      <c r="C229" s="16">
        <v>239.74648099999999</v>
      </c>
      <c r="D229" s="16">
        <v>229.74648099999999</v>
      </c>
      <c r="E229" s="16">
        <v>205.76895999999999</v>
      </c>
      <c r="F229" s="16">
        <v>23.977520999999999</v>
      </c>
      <c r="G229" s="16">
        <v>10</v>
      </c>
      <c r="H229" s="16">
        <v>10</v>
      </c>
      <c r="I229" s="16">
        <v>0</v>
      </c>
    </row>
    <row r="230" spans="1:9" ht="14.25" customHeight="1">
      <c r="A230" s="23" t="s">
        <v>215</v>
      </c>
      <c r="B230" s="13" t="s">
        <v>216</v>
      </c>
      <c r="C230" s="16">
        <v>82.570400000000006</v>
      </c>
      <c r="D230" s="16">
        <v>82.570400000000006</v>
      </c>
      <c r="E230" s="16">
        <v>81.120400000000004</v>
      </c>
      <c r="F230" s="16">
        <v>1.45</v>
      </c>
      <c r="G230" s="16">
        <v>0</v>
      </c>
      <c r="H230" s="16">
        <v>0</v>
      </c>
      <c r="I230" s="16">
        <v>0</v>
      </c>
    </row>
    <row r="231" spans="1:9" ht="14.25" customHeight="1">
      <c r="A231" s="13" t="s">
        <v>250</v>
      </c>
      <c r="B231" s="13" t="s">
        <v>251</v>
      </c>
      <c r="C231" s="16">
        <v>54.670400000000001</v>
      </c>
      <c r="D231" s="16">
        <v>54.670400000000001</v>
      </c>
      <c r="E231" s="16">
        <v>53.220399999999998</v>
      </c>
      <c r="F231" s="16">
        <v>1.45</v>
      </c>
      <c r="G231" s="16">
        <v>0</v>
      </c>
      <c r="H231" s="16">
        <v>0</v>
      </c>
      <c r="I231" s="16">
        <v>0</v>
      </c>
    </row>
    <row r="232" spans="1:9" ht="22.7" customHeight="1">
      <c r="A232" s="13" t="s">
        <v>219</v>
      </c>
      <c r="B232" s="13" t="s">
        <v>220</v>
      </c>
      <c r="C232" s="16">
        <v>18.600000000000001</v>
      </c>
      <c r="D232" s="16">
        <v>18.600000000000001</v>
      </c>
      <c r="E232" s="16">
        <v>18.600000000000001</v>
      </c>
      <c r="F232" s="16">
        <v>0</v>
      </c>
      <c r="G232" s="16">
        <v>0</v>
      </c>
      <c r="H232" s="16">
        <v>0</v>
      </c>
      <c r="I232" s="16">
        <v>0</v>
      </c>
    </row>
    <row r="233" spans="1:9" ht="22.7" customHeight="1">
      <c r="A233" s="13" t="s">
        <v>221</v>
      </c>
      <c r="B233" s="13" t="s">
        <v>222</v>
      </c>
      <c r="C233" s="16">
        <v>9.3000000000000007</v>
      </c>
      <c r="D233" s="16">
        <v>9.3000000000000007</v>
      </c>
      <c r="E233" s="16">
        <v>9.3000000000000007</v>
      </c>
      <c r="F233" s="16">
        <v>0</v>
      </c>
      <c r="G233" s="16">
        <v>0</v>
      </c>
      <c r="H233" s="16">
        <v>0</v>
      </c>
      <c r="I233" s="16">
        <v>0</v>
      </c>
    </row>
    <row r="234" spans="1:9" ht="14.25" customHeight="1">
      <c r="A234" s="23" t="s">
        <v>179</v>
      </c>
      <c r="B234" s="13" t="s">
        <v>180</v>
      </c>
      <c r="C234" s="16">
        <v>155.67608100000001</v>
      </c>
      <c r="D234" s="16">
        <v>145.67608100000001</v>
      </c>
      <c r="E234" s="16">
        <v>123.14856</v>
      </c>
      <c r="F234" s="16">
        <v>22.527521</v>
      </c>
      <c r="G234" s="16">
        <v>10</v>
      </c>
      <c r="H234" s="16">
        <v>10</v>
      </c>
      <c r="I234" s="16">
        <v>0</v>
      </c>
    </row>
    <row r="235" spans="1:9" ht="14.25" customHeight="1">
      <c r="A235" s="13" t="s">
        <v>252</v>
      </c>
      <c r="B235" s="13" t="s">
        <v>253</v>
      </c>
      <c r="C235" s="16">
        <v>155.67608100000001</v>
      </c>
      <c r="D235" s="16">
        <v>145.67608100000001</v>
      </c>
      <c r="E235" s="16">
        <v>123.14856</v>
      </c>
      <c r="F235" s="16">
        <v>22.527521</v>
      </c>
      <c r="G235" s="16">
        <v>10</v>
      </c>
      <c r="H235" s="16">
        <v>10</v>
      </c>
      <c r="I235" s="16">
        <v>0</v>
      </c>
    </row>
    <row r="236" spans="1:9" ht="22.7" customHeight="1">
      <c r="A236" s="23" t="s">
        <v>229</v>
      </c>
      <c r="B236" s="13" t="s">
        <v>230</v>
      </c>
      <c r="C236" s="16">
        <v>1.5</v>
      </c>
      <c r="D236" s="16">
        <v>1.5</v>
      </c>
      <c r="E236" s="16">
        <v>1.5</v>
      </c>
      <c r="F236" s="16">
        <v>0</v>
      </c>
      <c r="G236" s="16">
        <v>0</v>
      </c>
      <c r="H236" s="16">
        <v>0</v>
      </c>
      <c r="I236" s="16">
        <v>0</v>
      </c>
    </row>
    <row r="237" spans="1:9" ht="22.7" customHeight="1">
      <c r="A237" s="13" t="s">
        <v>231</v>
      </c>
      <c r="B237" s="13" t="s">
        <v>230</v>
      </c>
      <c r="C237" s="16">
        <v>1.5</v>
      </c>
      <c r="D237" s="16">
        <v>1.5</v>
      </c>
      <c r="E237" s="16">
        <v>1.5</v>
      </c>
      <c r="F237" s="16">
        <v>0</v>
      </c>
      <c r="G237" s="16">
        <v>0</v>
      </c>
      <c r="H237" s="16">
        <v>0</v>
      </c>
      <c r="I237" s="16">
        <v>0</v>
      </c>
    </row>
    <row r="238" spans="1:9" ht="14.25" customHeight="1">
      <c r="A238" s="13" t="s">
        <v>232</v>
      </c>
      <c r="B238" s="13" t="s">
        <v>233</v>
      </c>
      <c r="C238" s="16">
        <v>16</v>
      </c>
      <c r="D238" s="16">
        <v>16</v>
      </c>
      <c r="E238" s="16">
        <v>16</v>
      </c>
      <c r="F238" s="16">
        <v>0</v>
      </c>
      <c r="G238" s="16">
        <v>0</v>
      </c>
      <c r="H238" s="16">
        <v>0</v>
      </c>
      <c r="I238" s="16">
        <v>0</v>
      </c>
    </row>
    <row r="239" spans="1:9" ht="14.25" customHeight="1">
      <c r="A239" s="23" t="s">
        <v>234</v>
      </c>
      <c r="B239" s="13" t="s">
        <v>235</v>
      </c>
      <c r="C239" s="16">
        <v>16</v>
      </c>
      <c r="D239" s="16">
        <v>16</v>
      </c>
      <c r="E239" s="16">
        <v>16</v>
      </c>
      <c r="F239" s="16">
        <v>0</v>
      </c>
      <c r="G239" s="16">
        <v>0</v>
      </c>
      <c r="H239" s="16">
        <v>0</v>
      </c>
      <c r="I239" s="16">
        <v>0</v>
      </c>
    </row>
    <row r="240" spans="1:9" ht="14.25" customHeight="1">
      <c r="A240" s="13" t="s">
        <v>254</v>
      </c>
      <c r="B240" s="13" t="s">
        <v>255</v>
      </c>
      <c r="C240" s="16">
        <v>9.1999999999999993</v>
      </c>
      <c r="D240" s="16">
        <v>9.1999999999999993</v>
      </c>
      <c r="E240" s="16">
        <v>9.1999999999999993</v>
      </c>
      <c r="F240" s="16">
        <v>0</v>
      </c>
      <c r="G240" s="16">
        <v>0</v>
      </c>
      <c r="H240" s="16">
        <v>0</v>
      </c>
      <c r="I240" s="16">
        <v>0</v>
      </c>
    </row>
    <row r="241" spans="1:9" ht="14.25" customHeight="1">
      <c r="A241" s="13" t="s">
        <v>238</v>
      </c>
      <c r="B241" s="13" t="s">
        <v>239</v>
      </c>
      <c r="C241" s="16">
        <v>6.8</v>
      </c>
      <c r="D241" s="16">
        <v>6.8</v>
      </c>
      <c r="E241" s="16">
        <v>6.8</v>
      </c>
      <c r="F241" s="16">
        <v>0</v>
      </c>
      <c r="G241" s="16">
        <v>0</v>
      </c>
      <c r="H241" s="16">
        <v>0</v>
      </c>
      <c r="I241" s="16">
        <v>0</v>
      </c>
    </row>
    <row r="242" spans="1:9" ht="14.25" customHeight="1">
      <c r="A242" s="13" t="s">
        <v>240</v>
      </c>
      <c r="B242" s="13" t="s">
        <v>241</v>
      </c>
      <c r="C242" s="16">
        <v>17.413028000000001</v>
      </c>
      <c r="D242" s="16">
        <v>17.413028000000001</v>
      </c>
      <c r="E242" s="16">
        <v>17.413028000000001</v>
      </c>
      <c r="F242" s="16">
        <v>0</v>
      </c>
      <c r="G242" s="16">
        <v>0</v>
      </c>
      <c r="H242" s="16">
        <v>0</v>
      </c>
      <c r="I242" s="16">
        <v>0</v>
      </c>
    </row>
    <row r="243" spans="1:9" ht="14.25" customHeight="1">
      <c r="A243" s="23" t="s">
        <v>242</v>
      </c>
      <c r="B243" s="13" t="s">
        <v>243</v>
      </c>
      <c r="C243" s="16">
        <v>17.413028000000001</v>
      </c>
      <c r="D243" s="16">
        <v>17.413028000000001</v>
      </c>
      <c r="E243" s="16">
        <v>17.413028000000001</v>
      </c>
      <c r="F243" s="16">
        <v>0</v>
      </c>
      <c r="G243" s="16">
        <v>0</v>
      </c>
      <c r="H243" s="16">
        <v>0</v>
      </c>
      <c r="I243" s="16">
        <v>0</v>
      </c>
    </row>
    <row r="244" spans="1:9" ht="14.25" customHeight="1">
      <c r="A244" s="13" t="s">
        <v>244</v>
      </c>
      <c r="B244" s="13" t="s">
        <v>245</v>
      </c>
      <c r="C244" s="16">
        <v>17.413028000000001</v>
      </c>
      <c r="D244" s="16">
        <v>17.413028000000001</v>
      </c>
      <c r="E244" s="16">
        <v>17.413028000000001</v>
      </c>
      <c r="F244" s="16">
        <v>0</v>
      </c>
      <c r="G244" s="16">
        <v>0</v>
      </c>
      <c r="H244" s="16">
        <v>0</v>
      </c>
      <c r="I244" s="16">
        <v>0</v>
      </c>
    </row>
    <row r="245" spans="1:9" ht="14.25" customHeight="1">
      <c r="A245" s="13"/>
      <c r="B245" s="13" t="s">
        <v>113</v>
      </c>
      <c r="C245" s="16">
        <v>1837.6485809999999</v>
      </c>
      <c r="D245" s="16">
        <v>1343.601991</v>
      </c>
      <c r="E245" s="16">
        <v>1209.503649</v>
      </c>
      <c r="F245" s="16">
        <v>134.098342</v>
      </c>
      <c r="G245" s="16">
        <v>494.04658999999998</v>
      </c>
      <c r="H245" s="16">
        <v>452.34</v>
      </c>
      <c r="I245" s="16">
        <v>41.706589999999998</v>
      </c>
    </row>
    <row r="246" spans="1:9" ht="14.25" customHeight="1">
      <c r="A246" s="13" t="s">
        <v>173</v>
      </c>
      <c r="B246" s="13" t="s">
        <v>174</v>
      </c>
      <c r="C246" s="16">
        <v>1679.262782</v>
      </c>
      <c r="D246" s="16">
        <v>1185.2161920000001</v>
      </c>
      <c r="E246" s="16">
        <v>1051.1178500000001</v>
      </c>
      <c r="F246" s="16">
        <v>134.098342</v>
      </c>
      <c r="G246" s="16">
        <v>494.04658999999998</v>
      </c>
      <c r="H246" s="16">
        <v>452.34</v>
      </c>
      <c r="I246" s="16">
        <v>41.706589999999998</v>
      </c>
    </row>
    <row r="247" spans="1:9" ht="14.25" customHeight="1">
      <c r="A247" s="23" t="s">
        <v>175</v>
      </c>
      <c r="B247" s="13" t="s">
        <v>176</v>
      </c>
      <c r="C247" s="16">
        <v>3</v>
      </c>
      <c r="D247" s="16">
        <v>0</v>
      </c>
      <c r="E247" s="16">
        <v>0</v>
      </c>
      <c r="F247" s="16">
        <v>0</v>
      </c>
      <c r="G247" s="16">
        <v>3</v>
      </c>
      <c r="H247" s="16">
        <v>3</v>
      </c>
      <c r="I247" s="16">
        <v>0</v>
      </c>
    </row>
    <row r="248" spans="1:9" ht="22.7" customHeight="1">
      <c r="A248" s="13" t="s">
        <v>177</v>
      </c>
      <c r="B248" s="13" t="s">
        <v>178</v>
      </c>
      <c r="C248" s="16">
        <v>3</v>
      </c>
      <c r="D248" s="16">
        <v>0</v>
      </c>
      <c r="E248" s="16">
        <v>0</v>
      </c>
      <c r="F248" s="16">
        <v>0</v>
      </c>
      <c r="G248" s="16">
        <v>3</v>
      </c>
      <c r="H248" s="16">
        <v>3</v>
      </c>
      <c r="I248" s="16">
        <v>0</v>
      </c>
    </row>
    <row r="249" spans="1:9" ht="14.25" customHeight="1">
      <c r="A249" s="23" t="s">
        <v>215</v>
      </c>
      <c r="B249" s="13" t="s">
        <v>216</v>
      </c>
      <c r="C249" s="16">
        <v>369.2396</v>
      </c>
      <c r="D249" s="16">
        <v>369.2396</v>
      </c>
      <c r="E249" s="16">
        <v>363.58960000000002</v>
      </c>
      <c r="F249" s="16">
        <v>5.65</v>
      </c>
      <c r="G249" s="16">
        <v>0</v>
      </c>
      <c r="H249" s="16">
        <v>0</v>
      </c>
      <c r="I249" s="16">
        <v>0</v>
      </c>
    </row>
    <row r="250" spans="1:9" ht="14.25" customHeight="1">
      <c r="A250" s="13" t="s">
        <v>250</v>
      </c>
      <c r="B250" s="13" t="s">
        <v>251</v>
      </c>
      <c r="C250" s="16">
        <v>228.83959999999999</v>
      </c>
      <c r="D250" s="16">
        <v>228.83959999999999</v>
      </c>
      <c r="E250" s="16">
        <v>223.18960000000001</v>
      </c>
      <c r="F250" s="16">
        <v>5.65</v>
      </c>
      <c r="G250" s="16">
        <v>0</v>
      </c>
      <c r="H250" s="16">
        <v>0</v>
      </c>
      <c r="I250" s="16">
        <v>0</v>
      </c>
    </row>
    <row r="251" spans="1:9" ht="22.7" customHeight="1">
      <c r="A251" s="13" t="s">
        <v>219</v>
      </c>
      <c r="B251" s="13" t="s">
        <v>220</v>
      </c>
      <c r="C251" s="16">
        <v>93.6</v>
      </c>
      <c r="D251" s="16">
        <v>93.6</v>
      </c>
      <c r="E251" s="16">
        <v>93.6</v>
      </c>
      <c r="F251" s="16">
        <v>0</v>
      </c>
      <c r="G251" s="16">
        <v>0</v>
      </c>
      <c r="H251" s="16">
        <v>0</v>
      </c>
      <c r="I251" s="16">
        <v>0</v>
      </c>
    </row>
    <row r="252" spans="1:9" ht="22.7" customHeight="1">
      <c r="A252" s="13" t="s">
        <v>221</v>
      </c>
      <c r="B252" s="13" t="s">
        <v>222</v>
      </c>
      <c r="C252" s="16">
        <v>46.8</v>
      </c>
      <c r="D252" s="16">
        <v>46.8</v>
      </c>
      <c r="E252" s="16">
        <v>46.8</v>
      </c>
      <c r="F252" s="16">
        <v>0</v>
      </c>
      <c r="G252" s="16">
        <v>0</v>
      </c>
      <c r="H252" s="16">
        <v>0</v>
      </c>
      <c r="I252" s="16">
        <v>0</v>
      </c>
    </row>
    <row r="253" spans="1:9" ht="14.25" customHeight="1">
      <c r="A253" s="23" t="s">
        <v>223</v>
      </c>
      <c r="B253" s="13" t="s">
        <v>224</v>
      </c>
      <c r="C253" s="16">
        <v>4.0566000000000004</v>
      </c>
      <c r="D253" s="16">
        <v>4.0566000000000004</v>
      </c>
      <c r="E253" s="16">
        <v>4.0566000000000004</v>
      </c>
      <c r="F253" s="16">
        <v>0</v>
      </c>
      <c r="G253" s="16">
        <v>0</v>
      </c>
      <c r="H253" s="16">
        <v>0</v>
      </c>
      <c r="I253" s="16">
        <v>0</v>
      </c>
    </row>
    <row r="254" spans="1:9" ht="14.25" customHeight="1">
      <c r="A254" s="13" t="s">
        <v>246</v>
      </c>
      <c r="B254" s="13" t="s">
        <v>247</v>
      </c>
      <c r="C254" s="16">
        <v>2.0910000000000002</v>
      </c>
      <c r="D254" s="16">
        <v>2.0910000000000002</v>
      </c>
      <c r="E254" s="16">
        <v>2.0910000000000002</v>
      </c>
      <c r="F254" s="16">
        <v>0</v>
      </c>
      <c r="G254" s="16">
        <v>0</v>
      </c>
      <c r="H254" s="16">
        <v>0</v>
      </c>
      <c r="I254" s="16">
        <v>0</v>
      </c>
    </row>
    <row r="255" spans="1:9" ht="14.25" customHeight="1">
      <c r="A255" s="13" t="s">
        <v>225</v>
      </c>
      <c r="B255" s="13" t="s">
        <v>226</v>
      </c>
      <c r="C255" s="16">
        <v>1.9656</v>
      </c>
      <c r="D255" s="16">
        <v>1.9656</v>
      </c>
      <c r="E255" s="16">
        <v>1.9656</v>
      </c>
      <c r="F255" s="16">
        <v>0</v>
      </c>
      <c r="G255" s="16">
        <v>0</v>
      </c>
      <c r="H255" s="16">
        <v>0</v>
      </c>
      <c r="I255" s="16">
        <v>0</v>
      </c>
    </row>
    <row r="256" spans="1:9" ht="14.25" customHeight="1">
      <c r="A256" s="23" t="s">
        <v>179</v>
      </c>
      <c r="B256" s="13" t="s">
        <v>180</v>
      </c>
      <c r="C256" s="16">
        <v>1188.8799919999999</v>
      </c>
      <c r="D256" s="16">
        <v>806.87999200000002</v>
      </c>
      <c r="E256" s="16">
        <v>678.43164999999999</v>
      </c>
      <c r="F256" s="16">
        <v>128.448342</v>
      </c>
      <c r="G256" s="16">
        <v>382</v>
      </c>
      <c r="H256" s="16">
        <v>382</v>
      </c>
      <c r="I256" s="16">
        <v>0</v>
      </c>
    </row>
    <row r="257" spans="1:9" ht="14.25" customHeight="1">
      <c r="A257" s="13" t="s">
        <v>252</v>
      </c>
      <c r="B257" s="13" t="s">
        <v>253</v>
      </c>
      <c r="C257" s="16">
        <v>1188.8799919999999</v>
      </c>
      <c r="D257" s="16">
        <v>806.87999200000002</v>
      </c>
      <c r="E257" s="16">
        <v>678.43164999999999</v>
      </c>
      <c r="F257" s="16">
        <v>128.448342</v>
      </c>
      <c r="G257" s="16">
        <v>382</v>
      </c>
      <c r="H257" s="16">
        <v>382</v>
      </c>
      <c r="I257" s="16">
        <v>0</v>
      </c>
    </row>
    <row r="258" spans="1:9" ht="14.25" customHeight="1">
      <c r="A258" s="23" t="s">
        <v>197</v>
      </c>
      <c r="B258" s="13" t="s">
        <v>198</v>
      </c>
      <c r="C258" s="16">
        <v>109.04658999999999</v>
      </c>
      <c r="D258" s="16">
        <v>0</v>
      </c>
      <c r="E258" s="16">
        <v>0</v>
      </c>
      <c r="F258" s="16">
        <v>0</v>
      </c>
      <c r="G258" s="16">
        <v>109.04658999999999</v>
      </c>
      <c r="H258" s="16">
        <v>67.34</v>
      </c>
      <c r="I258" s="16">
        <v>41.706589999999998</v>
      </c>
    </row>
    <row r="259" spans="1:9" ht="22.7" customHeight="1">
      <c r="A259" s="13" t="s">
        <v>199</v>
      </c>
      <c r="B259" s="13" t="s">
        <v>200</v>
      </c>
      <c r="C259" s="16">
        <v>109.04658999999999</v>
      </c>
      <c r="D259" s="16">
        <v>0</v>
      </c>
      <c r="E259" s="16">
        <v>0</v>
      </c>
      <c r="F259" s="16">
        <v>0</v>
      </c>
      <c r="G259" s="16">
        <v>109.04658999999999</v>
      </c>
      <c r="H259" s="16">
        <v>67.34</v>
      </c>
      <c r="I259" s="16">
        <v>41.706589999999998</v>
      </c>
    </row>
    <row r="260" spans="1:9" ht="22.7" customHeight="1">
      <c r="A260" s="23" t="s">
        <v>229</v>
      </c>
      <c r="B260" s="13" t="s">
        <v>230</v>
      </c>
      <c r="C260" s="16">
        <v>5.04</v>
      </c>
      <c r="D260" s="16">
        <v>5.04</v>
      </c>
      <c r="E260" s="16">
        <v>5.04</v>
      </c>
      <c r="F260" s="16">
        <v>0</v>
      </c>
      <c r="G260" s="16">
        <v>0</v>
      </c>
      <c r="H260" s="16">
        <v>0</v>
      </c>
      <c r="I260" s="16">
        <v>0</v>
      </c>
    </row>
    <row r="261" spans="1:9" ht="22.7" customHeight="1">
      <c r="A261" s="13" t="s">
        <v>231</v>
      </c>
      <c r="B261" s="13" t="s">
        <v>230</v>
      </c>
      <c r="C261" s="16">
        <v>5.04</v>
      </c>
      <c r="D261" s="16">
        <v>5.04</v>
      </c>
      <c r="E261" s="16">
        <v>5.04</v>
      </c>
      <c r="F261" s="16">
        <v>0</v>
      </c>
      <c r="G261" s="16">
        <v>0</v>
      </c>
      <c r="H261" s="16">
        <v>0</v>
      </c>
      <c r="I261" s="16">
        <v>0</v>
      </c>
    </row>
    <row r="262" spans="1:9" ht="14.25" customHeight="1">
      <c r="A262" s="13" t="s">
        <v>232</v>
      </c>
      <c r="B262" s="13" t="s">
        <v>233</v>
      </c>
      <c r="C262" s="16">
        <v>63.6</v>
      </c>
      <c r="D262" s="16">
        <v>63.6</v>
      </c>
      <c r="E262" s="16">
        <v>63.6</v>
      </c>
      <c r="F262" s="16">
        <v>0</v>
      </c>
      <c r="G262" s="16">
        <v>0</v>
      </c>
      <c r="H262" s="16">
        <v>0</v>
      </c>
      <c r="I262" s="16">
        <v>0</v>
      </c>
    </row>
    <row r="263" spans="1:9" ht="14.25" customHeight="1">
      <c r="A263" s="23" t="s">
        <v>234</v>
      </c>
      <c r="B263" s="13" t="s">
        <v>235</v>
      </c>
      <c r="C263" s="16">
        <v>63.6</v>
      </c>
      <c r="D263" s="16">
        <v>63.6</v>
      </c>
      <c r="E263" s="16">
        <v>63.6</v>
      </c>
      <c r="F263" s="16">
        <v>0</v>
      </c>
      <c r="G263" s="16">
        <v>0</v>
      </c>
      <c r="H263" s="16">
        <v>0</v>
      </c>
      <c r="I263" s="16">
        <v>0</v>
      </c>
    </row>
    <row r="264" spans="1:9" ht="14.25" customHeight="1">
      <c r="A264" s="13" t="s">
        <v>254</v>
      </c>
      <c r="B264" s="13" t="s">
        <v>255</v>
      </c>
      <c r="C264" s="16">
        <v>36</v>
      </c>
      <c r="D264" s="16">
        <v>36</v>
      </c>
      <c r="E264" s="16">
        <v>36</v>
      </c>
      <c r="F264" s="16">
        <v>0</v>
      </c>
      <c r="G264" s="16">
        <v>0</v>
      </c>
      <c r="H264" s="16">
        <v>0</v>
      </c>
      <c r="I264" s="16">
        <v>0</v>
      </c>
    </row>
    <row r="265" spans="1:9" ht="14.25" customHeight="1">
      <c r="A265" s="13" t="s">
        <v>238</v>
      </c>
      <c r="B265" s="13" t="s">
        <v>239</v>
      </c>
      <c r="C265" s="16">
        <v>27.6</v>
      </c>
      <c r="D265" s="16">
        <v>27.6</v>
      </c>
      <c r="E265" s="16">
        <v>27.6</v>
      </c>
      <c r="F265" s="16">
        <v>0</v>
      </c>
      <c r="G265" s="16">
        <v>0</v>
      </c>
      <c r="H265" s="16">
        <v>0</v>
      </c>
      <c r="I265" s="16">
        <v>0</v>
      </c>
    </row>
    <row r="266" spans="1:9" ht="14.25" customHeight="1">
      <c r="A266" s="13" t="s">
        <v>240</v>
      </c>
      <c r="B266" s="13" t="s">
        <v>241</v>
      </c>
      <c r="C266" s="16">
        <v>94.785798999999997</v>
      </c>
      <c r="D266" s="16">
        <v>94.785798999999997</v>
      </c>
      <c r="E266" s="16">
        <v>94.785798999999997</v>
      </c>
      <c r="F266" s="16">
        <v>0</v>
      </c>
      <c r="G266" s="16">
        <v>0</v>
      </c>
      <c r="H266" s="16">
        <v>0</v>
      </c>
      <c r="I266" s="16">
        <v>0</v>
      </c>
    </row>
    <row r="267" spans="1:9" ht="14.25" customHeight="1">
      <c r="A267" s="23" t="s">
        <v>242</v>
      </c>
      <c r="B267" s="13" t="s">
        <v>243</v>
      </c>
      <c r="C267" s="16">
        <v>94.785798999999997</v>
      </c>
      <c r="D267" s="16">
        <v>94.785798999999997</v>
      </c>
      <c r="E267" s="16">
        <v>94.785798999999997</v>
      </c>
      <c r="F267" s="16">
        <v>0</v>
      </c>
      <c r="G267" s="16">
        <v>0</v>
      </c>
      <c r="H267" s="16">
        <v>0</v>
      </c>
      <c r="I267" s="16">
        <v>0</v>
      </c>
    </row>
    <row r="268" spans="1:9" ht="14.25" customHeight="1">
      <c r="A268" s="13" t="s">
        <v>244</v>
      </c>
      <c r="B268" s="13" t="s">
        <v>245</v>
      </c>
      <c r="C268" s="16">
        <v>94.785798999999997</v>
      </c>
      <c r="D268" s="16">
        <v>94.785798999999997</v>
      </c>
      <c r="E268" s="16">
        <v>94.785798999999997</v>
      </c>
      <c r="F268" s="16">
        <v>0</v>
      </c>
      <c r="G268" s="16">
        <v>0</v>
      </c>
      <c r="H268" s="16">
        <v>0</v>
      </c>
      <c r="I268" s="16">
        <v>0</v>
      </c>
    </row>
    <row r="269" spans="1:9" ht="14.25" customHeight="1">
      <c r="A269" s="13" t="s">
        <v>205</v>
      </c>
      <c r="B269" s="13" t="s">
        <v>206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</row>
    <row r="270" spans="1:9" ht="14.25" customHeight="1">
      <c r="A270" s="23" t="s">
        <v>207</v>
      </c>
      <c r="B270" s="13" t="s">
        <v>208</v>
      </c>
      <c r="C270" s="16">
        <v>0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</row>
    <row r="271" spans="1:9" ht="22.7" customHeight="1">
      <c r="A271" s="13" t="s">
        <v>209</v>
      </c>
      <c r="B271" s="13" t="s">
        <v>210</v>
      </c>
      <c r="C271" s="16">
        <v>0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</row>
    <row r="272" spans="1:9" ht="14.25" customHeight="1">
      <c r="A272" s="13"/>
      <c r="B272" s="13" t="s">
        <v>114</v>
      </c>
      <c r="C272" s="16">
        <v>645.23980200000005</v>
      </c>
      <c r="D272" s="16">
        <v>645.23980200000005</v>
      </c>
      <c r="E272" s="16">
        <v>645.23980200000005</v>
      </c>
      <c r="F272" s="16">
        <v>0</v>
      </c>
      <c r="G272" s="16">
        <v>0</v>
      </c>
      <c r="H272" s="16">
        <v>0</v>
      </c>
      <c r="I272" s="16">
        <v>0</v>
      </c>
    </row>
    <row r="273" spans="1:9" ht="14.25" customHeight="1">
      <c r="A273" s="13" t="s">
        <v>173</v>
      </c>
      <c r="B273" s="13" t="s">
        <v>174</v>
      </c>
      <c r="C273" s="16">
        <v>571.76884900000005</v>
      </c>
      <c r="D273" s="16">
        <v>571.76884900000005</v>
      </c>
      <c r="E273" s="16">
        <v>571.76884900000005</v>
      </c>
      <c r="F273" s="16">
        <v>0</v>
      </c>
      <c r="G273" s="16">
        <v>0</v>
      </c>
      <c r="H273" s="16">
        <v>0</v>
      </c>
      <c r="I273" s="16">
        <v>0</v>
      </c>
    </row>
    <row r="274" spans="1:9" ht="14.25" customHeight="1">
      <c r="A274" s="23" t="s">
        <v>215</v>
      </c>
      <c r="B274" s="13" t="s">
        <v>216</v>
      </c>
      <c r="C274" s="16">
        <v>356.77080899999999</v>
      </c>
      <c r="D274" s="16">
        <v>356.77080899999999</v>
      </c>
      <c r="E274" s="16">
        <v>356.77080899999999</v>
      </c>
      <c r="F274" s="16">
        <v>0</v>
      </c>
      <c r="G274" s="16">
        <v>0</v>
      </c>
      <c r="H274" s="16">
        <v>0</v>
      </c>
      <c r="I274" s="16">
        <v>0</v>
      </c>
    </row>
    <row r="275" spans="1:9" ht="14.25" customHeight="1">
      <c r="A275" s="13" t="s">
        <v>250</v>
      </c>
      <c r="B275" s="13" t="s">
        <v>251</v>
      </c>
      <c r="C275" s="16">
        <v>295.44799999999998</v>
      </c>
      <c r="D275" s="16">
        <v>295.44799999999998</v>
      </c>
      <c r="E275" s="16">
        <v>295.44799999999998</v>
      </c>
      <c r="F275" s="16">
        <v>0</v>
      </c>
      <c r="G275" s="16">
        <v>0</v>
      </c>
      <c r="H275" s="16">
        <v>0</v>
      </c>
      <c r="I275" s="16">
        <v>0</v>
      </c>
    </row>
    <row r="276" spans="1:9" ht="22.7" customHeight="1">
      <c r="A276" s="13" t="s">
        <v>219</v>
      </c>
      <c r="B276" s="13" t="s">
        <v>220</v>
      </c>
      <c r="C276" s="16">
        <v>40.920273000000002</v>
      </c>
      <c r="D276" s="16">
        <v>40.920273000000002</v>
      </c>
      <c r="E276" s="16">
        <v>40.920273000000002</v>
      </c>
      <c r="F276" s="16">
        <v>0</v>
      </c>
      <c r="G276" s="16">
        <v>0</v>
      </c>
      <c r="H276" s="16">
        <v>0</v>
      </c>
      <c r="I276" s="16">
        <v>0</v>
      </c>
    </row>
    <row r="277" spans="1:9" ht="22.7" customHeight="1">
      <c r="A277" s="13" t="s">
        <v>221</v>
      </c>
      <c r="B277" s="13" t="s">
        <v>222</v>
      </c>
      <c r="C277" s="16">
        <v>20.402536000000001</v>
      </c>
      <c r="D277" s="16">
        <v>20.402536000000001</v>
      </c>
      <c r="E277" s="16">
        <v>20.402536000000001</v>
      </c>
      <c r="F277" s="16">
        <v>0</v>
      </c>
      <c r="G277" s="16">
        <v>0</v>
      </c>
      <c r="H277" s="16">
        <v>0</v>
      </c>
      <c r="I277" s="16">
        <v>0</v>
      </c>
    </row>
    <row r="278" spans="1:9" ht="14.25" customHeight="1">
      <c r="A278" s="23" t="s">
        <v>223</v>
      </c>
      <c r="B278" s="13" t="s">
        <v>224</v>
      </c>
      <c r="C278" s="16">
        <v>3.0888</v>
      </c>
      <c r="D278" s="16">
        <v>3.0888</v>
      </c>
      <c r="E278" s="16">
        <v>3.0888</v>
      </c>
      <c r="F278" s="16">
        <v>0</v>
      </c>
      <c r="G278" s="16">
        <v>0</v>
      </c>
      <c r="H278" s="16">
        <v>0</v>
      </c>
      <c r="I278" s="16">
        <v>0</v>
      </c>
    </row>
    <row r="279" spans="1:9" ht="14.25" customHeight="1">
      <c r="A279" s="13" t="s">
        <v>225</v>
      </c>
      <c r="B279" s="13" t="s">
        <v>226</v>
      </c>
      <c r="C279" s="16">
        <v>3.0888</v>
      </c>
      <c r="D279" s="16">
        <v>3.0888</v>
      </c>
      <c r="E279" s="16">
        <v>3.0888</v>
      </c>
      <c r="F279" s="16">
        <v>0</v>
      </c>
      <c r="G279" s="16">
        <v>0</v>
      </c>
      <c r="H279" s="16">
        <v>0</v>
      </c>
      <c r="I279" s="16">
        <v>0</v>
      </c>
    </row>
    <row r="280" spans="1:9" ht="14.25" customHeight="1">
      <c r="A280" s="23" t="s">
        <v>179</v>
      </c>
      <c r="B280" s="13" t="s">
        <v>180</v>
      </c>
      <c r="C280" s="16">
        <v>209.80277799999999</v>
      </c>
      <c r="D280" s="16">
        <v>209.80277799999999</v>
      </c>
      <c r="E280" s="16">
        <v>209.80277799999999</v>
      </c>
      <c r="F280" s="16">
        <v>0</v>
      </c>
      <c r="G280" s="16">
        <v>0</v>
      </c>
      <c r="H280" s="16">
        <v>0</v>
      </c>
      <c r="I280" s="16">
        <v>0</v>
      </c>
    </row>
    <row r="281" spans="1:9" ht="14.25" customHeight="1">
      <c r="A281" s="13" t="s">
        <v>252</v>
      </c>
      <c r="B281" s="13" t="s">
        <v>253</v>
      </c>
      <c r="C281" s="16">
        <v>209.80277799999999</v>
      </c>
      <c r="D281" s="16">
        <v>209.80277799999999</v>
      </c>
      <c r="E281" s="16">
        <v>209.80277799999999</v>
      </c>
      <c r="F281" s="16">
        <v>0</v>
      </c>
      <c r="G281" s="16">
        <v>0</v>
      </c>
      <c r="H281" s="16">
        <v>0</v>
      </c>
      <c r="I281" s="16">
        <v>0</v>
      </c>
    </row>
    <row r="282" spans="1:9" ht="22.7" customHeight="1">
      <c r="A282" s="23" t="s">
        <v>229</v>
      </c>
      <c r="B282" s="13" t="s">
        <v>230</v>
      </c>
      <c r="C282" s="16">
        <v>2.1064620000000001</v>
      </c>
      <c r="D282" s="16">
        <v>2.1064620000000001</v>
      </c>
      <c r="E282" s="16">
        <v>2.1064620000000001</v>
      </c>
      <c r="F282" s="16">
        <v>0</v>
      </c>
      <c r="G282" s="16">
        <v>0</v>
      </c>
      <c r="H282" s="16">
        <v>0</v>
      </c>
      <c r="I282" s="16">
        <v>0</v>
      </c>
    </row>
    <row r="283" spans="1:9" ht="22.7" customHeight="1">
      <c r="A283" s="13" t="s">
        <v>231</v>
      </c>
      <c r="B283" s="13" t="s">
        <v>230</v>
      </c>
      <c r="C283" s="16">
        <v>2.1064620000000001</v>
      </c>
      <c r="D283" s="16">
        <v>2.1064620000000001</v>
      </c>
      <c r="E283" s="16">
        <v>2.1064620000000001</v>
      </c>
      <c r="F283" s="16">
        <v>0</v>
      </c>
      <c r="G283" s="16">
        <v>0</v>
      </c>
      <c r="H283" s="16">
        <v>0</v>
      </c>
      <c r="I283" s="16">
        <v>0</v>
      </c>
    </row>
    <row r="284" spans="1:9" ht="14.25" customHeight="1">
      <c r="A284" s="13" t="s">
        <v>232</v>
      </c>
      <c r="B284" s="13" t="s">
        <v>233</v>
      </c>
      <c r="C284" s="16">
        <v>33.423738999999998</v>
      </c>
      <c r="D284" s="16">
        <v>33.423738999999998</v>
      </c>
      <c r="E284" s="16">
        <v>33.423738999999998</v>
      </c>
      <c r="F284" s="16">
        <v>0</v>
      </c>
      <c r="G284" s="16">
        <v>0</v>
      </c>
      <c r="H284" s="16">
        <v>0</v>
      </c>
      <c r="I284" s="16">
        <v>0</v>
      </c>
    </row>
    <row r="285" spans="1:9" ht="14.25" customHeight="1">
      <c r="A285" s="23" t="s">
        <v>234</v>
      </c>
      <c r="B285" s="13" t="s">
        <v>235</v>
      </c>
      <c r="C285" s="16">
        <v>33.423738999999998</v>
      </c>
      <c r="D285" s="16">
        <v>33.423738999999998</v>
      </c>
      <c r="E285" s="16">
        <v>33.423738999999998</v>
      </c>
      <c r="F285" s="16">
        <v>0</v>
      </c>
      <c r="G285" s="16">
        <v>0</v>
      </c>
      <c r="H285" s="16">
        <v>0</v>
      </c>
      <c r="I285" s="16">
        <v>0</v>
      </c>
    </row>
    <row r="286" spans="1:9" ht="14.25" customHeight="1">
      <c r="A286" s="13" t="s">
        <v>254</v>
      </c>
      <c r="B286" s="13" t="s">
        <v>255</v>
      </c>
      <c r="C286" s="16">
        <v>16.385299</v>
      </c>
      <c r="D286" s="16">
        <v>16.385299</v>
      </c>
      <c r="E286" s="16">
        <v>16.385299</v>
      </c>
      <c r="F286" s="16">
        <v>0</v>
      </c>
      <c r="G286" s="16">
        <v>0</v>
      </c>
      <c r="H286" s="16">
        <v>0</v>
      </c>
      <c r="I286" s="16">
        <v>0</v>
      </c>
    </row>
    <row r="287" spans="1:9" ht="14.25" customHeight="1">
      <c r="A287" s="13" t="s">
        <v>238</v>
      </c>
      <c r="B287" s="13" t="s">
        <v>239</v>
      </c>
      <c r="C287" s="16">
        <v>17.038440000000001</v>
      </c>
      <c r="D287" s="16">
        <v>17.038440000000001</v>
      </c>
      <c r="E287" s="16">
        <v>17.038440000000001</v>
      </c>
      <c r="F287" s="16">
        <v>0</v>
      </c>
      <c r="G287" s="16">
        <v>0</v>
      </c>
      <c r="H287" s="16">
        <v>0</v>
      </c>
      <c r="I287" s="16">
        <v>0</v>
      </c>
    </row>
    <row r="288" spans="1:9" ht="14.25" customHeight="1">
      <c r="A288" s="13" t="s">
        <v>240</v>
      </c>
      <c r="B288" s="13" t="s">
        <v>241</v>
      </c>
      <c r="C288" s="16">
        <v>40.047213999999997</v>
      </c>
      <c r="D288" s="16">
        <v>40.047213999999997</v>
      </c>
      <c r="E288" s="16">
        <v>40.047213999999997</v>
      </c>
      <c r="F288" s="16">
        <v>0</v>
      </c>
      <c r="G288" s="16">
        <v>0</v>
      </c>
      <c r="H288" s="16">
        <v>0</v>
      </c>
      <c r="I288" s="16">
        <v>0</v>
      </c>
    </row>
    <row r="289" spans="1:9" ht="14.25" customHeight="1">
      <c r="A289" s="23" t="s">
        <v>242</v>
      </c>
      <c r="B289" s="13" t="s">
        <v>243</v>
      </c>
      <c r="C289" s="16">
        <v>40.047213999999997</v>
      </c>
      <c r="D289" s="16">
        <v>40.047213999999997</v>
      </c>
      <c r="E289" s="16">
        <v>40.047213999999997</v>
      </c>
      <c r="F289" s="16">
        <v>0</v>
      </c>
      <c r="G289" s="16">
        <v>0</v>
      </c>
      <c r="H289" s="16">
        <v>0</v>
      </c>
      <c r="I289" s="16">
        <v>0</v>
      </c>
    </row>
    <row r="290" spans="1:9" ht="14.25" customHeight="1">
      <c r="A290" s="13" t="s">
        <v>244</v>
      </c>
      <c r="B290" s="13" t="s">
        <v>245</v>
      </c>
      <c r="C290" s="16">
        <v>40.047213999999997</v>
      </c>
      <c r="D290" s="16">
        <v>40.047213999999997</v>
      </c>
      <c r="E290" s="16">
        <v>40.047213999999997</v>
      </c>
      <c r="F290" s="16">
        <v>0</v>
      </c>
      <c r="G290" s="16">
        <v>0</v>
      </c>
      <c r="H290" s="16">
        <v>0</v>
      </c>
      <c r="I290" s="16">
        <v>0</v>
      </c>
    </row>
    <row r="291" spans="1:9" ht="14.25" customHeight="1">
      <c r="A291" s="13" t="s">
        <v>205</v>
      </c>
      <c r="B291" s="13" t="s">
        <v>206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</row>
    <row r="292" spans="1:9" ht="14.25" customHeight="1">
      <c r="A292" s="23" t="s">
        <v>207</v>
      </c>
      <c r="B292" s="13" t="s">
        <v>208</v>
      </c>
      <c r="C292" s="16">
        <v>0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</row>
    <row r="293" spans="1:9" ht="22.7" customHeight="1">
      <c r="A293" s="13" t="s">
        <v>209</v>
      </c>
      <c r="B293" s="13" t="s">
        <v>210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</row>
    <row r="294" spans="1:9" ht="14.25" customHeight="1">
      <c r="A294" s="13"/>
      <c r="B294" s="13" t="s">
        <v>115</v>
      </c>
      <c r="C294" s="16">
        <v>392.51582300000001</v>
      </c>
      <c r="D294" s="16">
        <v>370.51582300000001</v>
      </c>
      <c r="E294" s="16">
        <v>335.14454499999999</v>
      </c>
      <c r="F294" s="16">
        <v>35.371277999999997</v>
      </c>
      <c r="G294" s="16">
        <v>22</v>
      </c>
      <c r="H294" s="16">
        <v>22</v>
      </c>
      <c r="I294" s="16">
        <v>0</v>
      </c>
    </row>
    <row r="295" spans="1:9" ht="14.25" customHeight="1">
      <c r="A295" s="13" t="s">
        <v>173</v>
      </c>
      <c r="B295" s="13" t="s">
        <v>174</v>
      </c>
      <c r="C295" s="16">
        <v>345.816911</v>
      </c>
      <c r="D295" s="16">
        <v>323.816911</v>
      </c>
      <c r="E295" s="16">
        <v>288.44563299999999</v>
      </c>
      <c r="F295" s="16">
        <v>35.371277999999997</v>
      </c>
      <c r="G295" s="16">
        <v>22</v>
      </c>
      <c r="H295" s="16">
        <v>22</v>
      </c>
      <c r="I295" s="16">
        <v>0</v>
      </c>
    </row>
    <row r="296" spans="1:9" ht="14.25" customHeight="1">
      <c r="A296" s="23" t="s">
        <v>215</v>
      </c>
      <c r="B296" s="13" t="s">
        <v>216</v>
      </c>
      <c r="C296" s="16">
        <v>112.52719999999999</v>
      </c>
      <c r="D296" s="16">
        <v>112.52719999999999</v>
      </c>
      <c r="E296" s="16">
        <v>111.0072</v>
      </c>
      <c r="F296" s="16">
        <v>1.52</v>
      </c>
      <c r="G296" s="16">
        <v>0</v>
      </c>
      <c r="H296" s="16">
        <v>0</v>
      </c>
      <c r="I296" s="16">
        <v>0</v>
      </c>
    </row>
    <row r="297" spans="1:9" ht="14.25" customHeight="1">
      <c r="A297" s="13" t="s">
        <v>250</v>
      </c>
      <c r="B297" s="13" t="s">
        <v>251</v>
      </c>
      <c r="C297" s="16">
        <v>70.127399999999994</v>
      </c>
      <c r="D297" s="16">
        <v>70.127399999999994</v>
      </c>
      <c r="E297" s="16">
        <v>68.607399999999998</v>
      </c>
      <c r="F297" s="16">
        <v>1.52</v>
      </c>
      <c r="G297" s="16">
        <v>0</v>
      </c>
      <c r="H297" s="16">
        <v>0</v>
      </c>
      <c r="I297" s="16">
        <v>0</v>
      </c>
    </row>
    <row r="298" spans="1:9" ht="22.7" customHeight="1">
      <c r="A298" s="13" t="s">
        <v>219</v>
      </c>
      <c r="B298" s="13" t="s">
        <v>220</v>
      </c>
      <c r="C298" s="16">
        <v>22.806999999999999</v>
      </c>
      <c r="D298" s="16">
        <v>22.806999999999999</v>
      </c>
      <c r="E298" s="16">
        <v>22.806999999999999</v>
      </c>
      <c r="F298" s="16">
        <v>0</v>
      </c>
      <c r="G298" s="16">
        <v>0</v>
      </c>
      <c r="H298" s="16">
        <v>0</v>
      </c>
      <c r="I298" s="16">
        <v>0</v>
      </c>
    </row>
    <row r="299" spans="1:9" ht="22.7" customHeight="1">
      <c r="A299" s="13" t="s">
        <v>221</v>
      </c>
      <c r="B299" s="13" t="s">
        <v>222</v>
      </c>
      <c r="C299" s="16">
        <v>19.5928</v>
      </c>
      <c r="D299" s="16">
        <v>19.5928</v>
      </c>
      <c r="E299" s="16">
        <v>19.5928</v>
      </c>
      <c r="F299" s="16">
        <v>0</v>
      </c>
      <c r="G299" s="16">
        <v>0</v>
      </c>
      <c r="H299" s="16">
        <v>0</v>
      </c>
      <c r="I299" s="16">
        <v>0</v>
      </c>
    </row>
    <row r="300" spans="1:9" ht="14.25" customHeight="1">
      <c r="A300" s="23" t="s">
        <v>179</v>
      </c>
      <c r="B300" s="13" t="s">
        <v>180</v>
      </c>
      <c r="C300" s="16">
        <v>230.68971099999999</v>
      </c>
      <c r="D300" s="16">
        <v>208.68971099999999</v>
      </c>
      <c r="E300" s="16">
        <v>174.83843300000001</v>
      </c>
      <c r="F300" s="16">
        <v>33.851278000000001</v>
      </c>
      <c r="G300" s="16">
        <v>22</v>
      </c>
      <c r="H300" s="16">
        <v>22</v>
      </c>
      <c r="I300" s="16">
        <v>0</v>
      </c>
    </row>
    <row r="301" spans="1:9" ht="14.25" customHeight="1">
      <c r="A301" s="13" t="s">
        <v>227</v>
      </c>
      <c r="B301" s="13" t="s">
        <v>228</v>
      </c>
      <c r="C301" s="16">
        <v>230.68971099999999</v>
      </c>
      <c r="D301" s="16">
        <v>208.68971099999999</v>
      </c>
      <c r="E301" s="16">
        <v>174.83843300000001</v>
      </c>
      <c r="F301" s="16">
        <v>33.851278000000001</v>
      </c>
      <c r="G301" s="16">
        <v>22</v>
      </c>
      <c r="H301" s="16">
        <v>22</v>
      </c>
      <c r="I301" s="16">
        <v>0</v>
      </c>
    </row>
    <row r="302" spans="1:9" ht="22.7" customHeight="1">
      <c r="A302" s="23" t="s">
        <v>229</v>
      </c>
      <c r="B302" s="13" t="s">
        <v>230</v>
      </c>
      <c r="C302" s="16">
        <v>2.6</v>
      </c>
      <c r="D302" s="16">
        <v>2.6</v>
      </c>
      <c r="E302" s="16">
        <v>2.6</v>
      </c>
      <c r="F302" s="16">
        <v>0</v>
      </c>
      <c r="G302" s="16">
        <v>0</v>
      </c>
      <c r="H302" s="16">
        <v>0</v>
      </c>
      <c r="I302" s="16">
        <v>0</v>
      </c>
    </row>
    <row r="303" spans="1:9" ht="22.7" customHeight="1">
      <c r="A303" s="13" t="s">
        <v>231</v>
      </c>
      <c r="B303" s="13" t="s">
        <v>230</v>
      </c>
      <c r="C303" s="16">
        <v>2.6</v>
      </c>
      <c r="D303" s="16">
        <v>2.6</v>
      </c>
      <c r="E303" s="16">
        <v>2.6</v>
      </c>
      <c r="F303" s="16">
        <v>0</v>
      </c>
      <c r="G303" s="16">
        <v>0</v>
      </c>
      <c r="H303" s="16">
        <v>0</v>
      </c>
      <c r="I303" s="16">
        <v>0</v>
      </c>
    </row>
    <row r="304" spans="1:9" ht="14.25" customHeight="1">
      <c r="A304" s="13" t="s">
        <v>232</v>
      </c>
      <c r="B304" s="13" t="s">
        <v>233</v>
      </c>
      <c r="C304" s="16">
        <v>21.985099999999999</v>
      </c>
      <c r="D304" s="16">
        <v>21.985099999999999</v>
      </c>
      <c r="E304" s="16">
        <v>21.985099999999999</v>
      </c>
      <c r="F304" s="16">
        <v>0</v>
      </c>
      <c r="G304" s="16">
        <v>0</v>
      </c>
      <c r="H304" s="16">
        <v>0</v>
      </c>
      <c r="I304" s="16">
        <v>0</v>
      </c>
    </row>
    <row r="305" spans="1:9" ht="14.25" customHeight="1">
      <c r="A305" s="23" t="s">
        <v>234</v>
      </c>
      <c r="B305" s="13" t="s">
        <v>235</v>
      </c>
      <c r="C305" s="16">
        <v>21.985099999999999</v>
      </c>
      <c r="D305" s="16">
        <v>21.985099999999999</v>
      </c>
      <c r="E305" s="16">
        <v>21.985099999999999</v>
      </c>
      <c r="F305" s="16">
        <v>0</v>
      </c>
      <c r="G305" s="16">
        <v>0</v>
      </c>
      <c r="H305" s="16">
        <v>0</v>
      </c>
      <c r="I305" s="16">
        <v>0</v>
      </c>
    </row>
    <row r="306" spans="1:9" ht="14.25" customHeight="1">
      <c r="A306" s="13" t="s">
        <v>254</v>
      </c>
      <c r="B306" s="13" t="s">
        <v>255</v>
      </c>
      <c r="C306" s="16">
        <v>12.598699999999999</v>
      </c>
      <c r="D306" s="16">
        <v>12.598699999999999</v>
      </c>
      <c r="E306" s="16">
        <v>12.598699999999999</v>
      </c>
      <c r="F306" s="16">
        <v>0</v>
      </c>
      <c r="G306" s="16">
        <v>0</v>
      </c>
      <c r="H306" s="16">
        <v>0</v>
      </c>
      <c r="I306" s="16">
        <v>0</v>
      </c>
    </row>
    <row r="307" spans="1:9" ht="14.25" customHeight="1">
      <c r="A307" s="13" t="s">
        <v>238</v>
      </c>
      <c r="B307" s="13" t="s">
        <v>239</v>
      </c>
      <c r="C307" s="16">
        <v>9.3864000000000001</v>
      </c>
      <c r="D307" s="16">
        <v>9.3864000000000001</v>
      </c>
      <c r="E307" s="16">
        <v>9.3864000000000001</v>
      </c>
      <c r="F307" s="16">
        <v>0</v>
      </c>
      <c r="G307" s="16">
        <v>0</v>
      </c>
      <c r="H307" s="16">
        <v>0</v>
      </c>
      <c r="I307" s="16">
        <v>0</v>
      </c>
    </row>
    <row r="308" spans="1:9" ht="14.25" customHeight="1">
      <c r="A308" s="13" t="s">
        <v>240</v>
      </c>
      <c r="B308" s="13" t="s">
        <v>241</v>
      </c>
      <c r="C308" s="16">
        <v>24.713812000000001</v>
      </c>
      <c r="D308" s="16">
        <v>24.713812000000001</v>
      </c>
      <c r="E308" s="16">
        <v>24.713812000000001</v>
      </c>
      <c r="F308" s="16">
        <v>0</v>
      </c>
      <c r="G308" s="16">
        <v>0</v>
      </c>
      <c r="H308" s="16">
        <v>0</v>
      </c>
      <c r="I308" s="16">
        <v>0</v>
      </c>
    </row>
    <row r="309" spans="1:9" ht="14.25" customHeight="1">
      <c r="A309" s="23" t="s">
        <v>242</v>
      </c>
      <c r="B309" s="13" t="s">
        <v>243</v>
      </c>
      <c r="C309" s="16">
        <v>24.713812000000001</v>
      </c>
      <c r="D309" s="16">
        <v>24.713812000000001</v>
      </c>
      <c r="E309" s="16">
        <v>24.713812000000001</v>
      </c>
      <c r="F309" s="16">
        <v>0</v>
      </c>
      <c r="G309" s="16">
        <v>0</v>
      </c>
      <c r="H309" s="16">
        <v>0</v>
      </c>
      <c r="I309" s="16">
        <v>0</v>
      </c>
    </row>
    <row r="310" spans="1:9" ht="14.25" customHeight="1">
      <c r="A310" s="13" t="s">
        <v>244</v>
      </c>
      <c r="B310" s="13" t="s">
        <v>245</v>
      </c>
      <c r="C310" s="16">
        <v>24.713812000000001</v>
      </c>
      <c r="D310" s="16">
        <v>24.713812000000001</v>
      </c>
      <c r="E310" s="16">
        <v>24.713812000000001</v>
      </c>
      <c r="F310" s="16">
        <v>0</v>
      </c>
      <c r="G310" s="16">
        <v>0</v>
      </c>
      <c r="H310" s="16">
        <v>0</v>
      </c>
      <c r="I310" s="16">
        <v>0</v>
      </c>
    </row>
    <row r="311" spans="1:9" ht="14.25" customHeight="1">
      <c r="A311" s="13"/>
      <c r="B311" s="13" t="s">
        <v>116</v>
      </c>
      <c r="C311" s="16">
        <v>2945.8996579999998</v>
      </c>
      <c r="D311" s="16">
        <v>1691.5227070000001</v>
      </c>
      <c r="E311" s="16">
        <v>1532.531242</v>
      </c>
      <c r="F311" s="16">
        <v>158.99146500000001</v>
      </c>
      <c r="G311" s="16">
        <v>1254.376951</v>
      </c>
      <c r="H311" s="16">
        <v>1082.75</v>
      </c>
      <c r="I311" s="16">
        <v>171.62695099999999</v>
      </c>
    </row>
    <row r="312" spans="1:9" ht="14.25" customHeight="1">
      <c r="A312" s="13" t="s">
        <v>258</v>
      </c>
      <c r="B312" s="13" t="s">
        <v>259</v>
      </c>
      <c r="C312" s="16">
        <v>17.966951000000002</v>
      </c>
      <c r="D312" s="16">
        <v>0</v>
      </c>
      <c r="E312" s="16">
        <v>0</v>
      </c>
      <c r="F312" s="16">
        <v>0</v>
      </c>
      <c r="G312" s="16">
        <v>17.966951000000002</v>
      </c>
      <c r="H312" s="16">
        <v>0</v>
      </c>
      <c r="I312" s="16">
        <v>17.966951000000002</v>
      </c>
    </row>
    <row r="313" spans="1:9" ht="14.25" customHeight="1">
      <c r="A313" s="23" t="s">
        <v>260</v>
      </c>
      <c r="B313" s="13" t="s">
        <v>261</v>
      </c>
      <c r="C313" s="16">
        <v>17.966951000000002</v>
      </c>
      <c r="D313" s="16">
        <v>0</v>
      </c>
      <c r="E313" s="16">
        <v>0</v>
      </c>
      <c r="F313" s="16">
        <v>0</v>
      </c>
      <c r="G313" s="16">
        <v>17.966951000000002</v>
      </c>
      <c r="H313" s="16">
        <v>0</v>
      </c>
      <c r="I313" s="16">
        <v>17.966951000000002</v>
      </c>
    </row>
    <row r="314" spans="1:9" ht="14.25" customHeight="1">
      <c r="A314" s="13" t="s">
        <v>262</v>
      </c>
      <c r="B314" s="13" t="s">
        <v>263</v>
      </c>
      <c r="C314" s="16">
        <v>17.966951000000002</v>
      </c>
      <c r="D314" s="16">
        <v>0</v>
      </c>
      <c r="E314" s="16">
        <v>0</v>
      </c>
      <c r="F314" s="16">
        <v>0</v>
      </c>
      <c r="G314" s="16">
        <v>17.966951000000002</v>
      </c>
      <c r="H314" s="16">
        <v>0</v>
      </c>
      <c r="I314" s="16">
        <v>17.966951000000002</v>
      </c>
    </row>
    <row r="315" spans="1:9" ht="14.25" customHeight="1">
      <c r="A315" s="13" t="s">
        <v>173</v>
      </c>
      <c r="B315" s="13" t="s">
        <v>174</v>
      </c>
      <c r="C315" s="16">
        <v>2696.9201880000001</v>
      </c>
      <c r="D315" s="16">
        <v>1460.510188</v>
      </c>
      <c r="E315" s="16">
        <v>1301.5187229999999</v>
      </c>
      <c r="F315" s="16">
        <v>158.99146500000001</v>
      </c>
      <c r="G315" s="16">
        <v>1236.4100000000001</v>
      </c>
      <c r="H315" s="16">
        <v>1082.75</v>
      </c>
      <c r="I315" s="16">
        <v>153.66</v>
      </c>
    </row>
    <row r="316" spans="1:9" ht="14.25" customHeight="1">
      <c r="A316" s="23" t="s">
        <v>175</v>
      </c>
      <c r="B316" s="13" t="s">
        <v>176</v>
      </c>
      <c r="C316" s="16">
        <v>16.25</v>
      </c>
      <c r="D316" s="16">
        <v>0</v>
      </c>
      <c r="E316" s="16">
        <v>0</v>
      </c>
      <c r="F316" s="16">
        <v>0</v>
      </c>
      <c r="G316" s="16">
        <v>16.25</v>
      </c>
      <c r="H316" s="16">
        <v>16.25</v>
      </c>
      <c r="I316" s="16">
        <v>0</v>
      </c>
    </row>
    <row r="317" spans="1:9" ht="22.7" customHeight="1">
      <c r="A317" s="13" t="s">
        <v>177</v>
      </c>
      <c r="B317" s="13" t="s">
        <v>178</v>
      </c>
      <c r="C317" s="16">
        <v>16.25</v>
      </c>
      <c r="D317" s="16">
        <v>0</v>
      </c>
      <c r="E317" s="16">
        <v>0</v>
      </c>
      <c r="F317" s="16">
        <v>0</v>
      </c>
      <c r="G317" s="16">
        <v>16.25</v>
      </c>
      <c r="H317" s="16">
        <v>16.25</v>
      </c>
      <c r="I317" s="16">
        <v>0</v>
      </c>
    </row>
    <row r="318" spans="1:9" ht="14.25" customHeight="1">
      <c r="A318" s="23" t="s">
        <v>215</v>
      </c>
      <c r="B318" s="13" t="s">
        <v>216</v>
      </c>
      <c r="C318" s="16">
        <v>411.42559999999997</v>
      </c>
      <c r="D318" s="16">
        <v>411.42559999999997</v>
      </c>
      <c r="E318" s="16">
        <v>405.80560000000003</v>
      </c>
      <c r="F318" s="16">
        <v>5.62</v>
      </c>
      <c r="G318" s="16">
        <v>0</v>
      </c>
      <c r="H318" s="16">
        <v>0</v>
      </c>
      <c r="I318" s="16">
        <v>0</v>
      </c>
    </row>
    <row r="319" spans="1:9" ht="14.25" customHeight="1">
      <c r="A319" s="13" t="s">
        <v>250</v>
      </c>
      <c r="B319" s="13" t="s">
        <v>251</v>
      </c>
      <c r="C319" s="16">
        <v>237.4256</v>
      </c>
      <c r="D319" s="16">
        <v>237.4256</v>
      </c>
      <c r="E319" s="16">
        <v>231.8056</v>
      </c>
      <c r="F319" s="16">
        <v>5.62</v>
      </c>
      <c r="G319" s="16">
        <v>0</v>
      </c>
      <c r="H319" s="16">
        <v>0</v>
      </c>
      <c r="I319" s="16">
        <v>0</v>
      </c>
    </row>
    <row r="320" spans="1:9" ht="22.7" customHeight="1">
      <c r="A320" s="13" t="s">
        <v>219</v>
      </c>
      <c r="B320" s="13" t="s">
        <v>220</v>
      </c>
      <c r="C320" s="16">
        <v>114</v>
      </c>
      <c r="D320" s="16">
        <v>114</v>
      </c>
      <c r="E320" s="16">
        <v>114</v>
      </c>
      <c r="F320" s="16">
        <v>0</v>
      </c>
      <c r="G320" s="16">
        <v>0</v>
      </c>
      <c r="H320" s="16">
        <v>0</v>
      </c>
      <c r="I320" s="16">
        <v>0</v>
      </c>
    </row>
    <row r="321" spans="1:9" ht="22.7" customHeight="1">
      <c r="A321" s="13" t="s">
        <v>221</v>
      </c>
      <c r="B321" s="13" t="s">
        <v>222</v>
      </c>
      <c r="C321" s="16">
        <v>60</v>
      </c>
      <c r="D321" s="16">
        <v>60</v>
      </c>
      <c r="E321" s="16">
        <v>60</v>
      </c>
      <c r="F321" s="16">
        <v>0</v>
      </c>
      <c r="G321" s="16">
        <v>0</v>
      </c>
      <c r="H321" s="16">
        <v>0</v>
      </c>
      <c r="I321" s="16">
        <v>0</v>
      </c>
    </row>
    <row r="322" spans="1:9" ht="14.25" customHeight="1">
      <c r="A322" s="23" t="s">
        <v>223</v>
      </c>
      <c r="B322" s="13" t="s">
        <v>224</v>
      </c>
      <c r="C322" s="16">
        <v>6.6887999999999996</v>
      </c>
      <c r="D322" s="16">
        <v>6.6887999999999996</v>
      </c>
      <c r="E322" s="16">
        <v>6.6887999999999996</v>
      </c>
      <c r="F322" s="16">
        <v>0</v>
      </c>
      <c r="G322" s="16">
        <v>0</v>
      </c>
      <c r="H322" s="16">
        <v>0</v>
      </c>
      <c r="I322" s="16">
        <v>0</v>
      </c>
    </row>
    <row r="323" spans="1:9" ht="14.25" customHeight="1">
      <c r="A323" s="13" t="s">
        <v>246</v>
      </c>
      <c r="B323" s="13" t="s">
        <v>247</v>
      </c>
      <c r="C323" s="16">
        <v>5.7060000000000004</v>
      </c>
      <c r="D323" s="16">
        <v>5.7060000000000004</v>
      </c>
      <c r="E323" s="16">
        <v>5.7060000000000004</v>
      </c>
      <c r="F323" s="16">
        <v>0</v>
      </c>
      <c r="G323" s="16">
        <v>0</v>
      </c>
      <c r="H323" s="16">
        <v>0</v>
      </c>
      <c r="I323" s="16">
        <v>0</v>
      </c>
    </row>
    <row r="324" spans="1:9" ht="14.25" customHeight="1">
      <c r="A324" s="13" t="s">
        <v>225</v>
      </c>
      <c r="B324" s="13" t="s">
        <v>226</v>
      </c>
      <c r="C324" s="16">
        <v>0.98280000000000001</v>
      </c>
      <c r="D324" s="16">
        <v>0.98280000000000001</v>
      </c>
      <c r="E324" s="16">
        <v>0.98280000000000001</v>
      </c>
      <c r="F324" s="16">
        <v>0</v>
      </c>
      <c r="G324" s="16">
        <v>0</v>
      </c>
      <c r="H324" s="16">
        <v>0</v>
      </c>
      <c r="I324" s="16">
        <v>0</v>
      </c>
    </row>
    <row r="325" spans="1:9" ht="14.25" customHeight="1">
      <c r="A325" s="23" t="s">
        <v>179</v>
      </c>
      <c r="B325" s="13" t="s">
        <v>180</v>
      </c>
      <c r="C325" s="16">
        <v>2255.9557880000002</v>
      </c>
      <c r="D325" s="16">
        <v>1035.7957879999999</v>
      </c>
      <c r="E325" s="16">
        <v>882.42432299999996</v>
      </c>
      <c r="F325" s="16">
        <v>153.371465</v>
      </c>
      <c r="G325" s="16">
        <v>1220.1600000000001</v>
      </c>
      <c r="H325" s="16">
        <v>1066.5</v>
      </c>
      <c r="I325" s="16">
        <v>153.66</v>
      </c>
    </row>
    <row r="326" spans="1:9" ht="14.25" customHeight="1">
      <c r="A326" s="13" t="s">
        <v>264</v>
      </c>
      <c r="B326" s="13" t="s">
        <v>265</v>
      </c>
      <c r="C326" s="16">
        <v>1220.1600000000001</v>
      </c>
      <c r="D326" s="16">
        <v>0</v>
      </c>
      <c r="E326" s="16">
        <v>0</v>
      </c>
      <c r="F326" s="16">
        <v>0</v>
      </c>
      <c r="G326" s="16">
        <v>1220.1600000000001</v>
      </c>
      <c r="H326" s="16">
        <v>1066.5</v>
      </c>
      <c r="I326" s="16">
        <v>153.66</v>
      </c>
    </row>
    <row r="327" spans="1:9" ht="14.25" customHeight="1">
      <c r="A327" s="13" t="s">
        <v>252</v>
      </c>
      <c r="B327" s="13" t="s">
        <v>253</v>
      </c>
      <c r="C327" s="16">
        <v>1035.7957879999999</v>
      </c>
      <c r="D327" s="16">
        <v>1035.7957879999999</v>
      </c>
      <c r="E327" s="16">
        <v>882.42432299999996</v>
      </c>
      <c r="F327" s="16">
        <v>153.371465</v>
      </c>
      <c r="G327" s="16">
        <v>0</v>
      </c>
      <c r="H327" s="16">
        <v>0</v>
      </c>
      <c r="I327" s="16">
        <v>0</v>
      </c>
    </row>
    <row r="328" spans="1:9" ht="22.7" customHeight="1">
      <c r="A328" s="23" t="s">
        <v>229</v>
      </c>
      <c r="B328" s="13" t="s">
        <v>230</v>
      </c>
      <c r="C328" s="16">
        <v>6.6</v>
      </c>
      <c r="D328" s="16">
        <v>6.6</v>
      </c>
      <c r="E328" s="16">
        <v>6.6</v>
      </c>
      <c r="F328" s="16">
        <v>0</v>
      </c>
      <c r="G328" s="16">
        <v>0</v>
      </c>
      <c r="H328" s="16">
        <v>0</v>
      </c>
      <c r="I328" s="16">
        <v>0</v>
      </c>
    </row>
    <row r="329" spans="1:9" ht="22.7" customHeight="1">
      <c r="A329" s="13" t="s">
        <v>231</v>
      </c>
      <c r="B329" s="13" t="s">
        <v>230</v>
      </c>
      <c r="C329" s="16">
        <v>6.6</v>
      </c>
      <c r="D329" s="16">
        <v>6.6</v>
      </c>
      <c r="E329" s="16">
        <v>6.6</v>
      </c>
      <c r="F329" s="16">
        <v>0</v>
      </c>
      <c r="G329" s="16">
        <v>0</v>
      </c>
      <c r="H329" s="16">
        <v>0</v>
      </c>
      <c r="I329" s="16">
        <v>0</v>
      </c>
    </row>
    <row r="330" spans="1:9" ht="14.25" customHeight="1">
      <c r="A330" s="13" t="s">
        <v>232</v>
      </c>
      <c r="B330" s="13" t="s">
        <v>233</v>
      </c>
      <c r="C330" s="16">
        <v>108</v>
      </c>
      <c r="D330" s="16">
        <v>108</v>
      </c>
      <c r="E330" s="16">
        <v>108</v>
      </c>
      <c r="F330" s="16">
        <v>0</v>
      </c>
      <c r="G330" s="16">
        <v>0</v>
      </c>
      <c r="H330" s="16">
        <v>0</v>
      </c>
      <c r="I330" s="16">
        <v>0</v>
      </c>
    </row>
    <row r="331" spans="1:9" ht="14.25" customHeight="1">
      <c r="A331" s="23" t="s">
        <v>234</v>
      </c>
      <c r="B331" s="13" t="s">
        <v>235</v>
      </c>
      <c r="C331" s="16">
        <v>108</v>
      </c>
      <c r="D331" s="16">
        <v>108</v>
      </c>
      <c r="E331" s="16">
        <v>108</v>
      </c>
      <c r="F331" s="16">
        <v>0</v>
      </c>
      <c r="G331" s="16">
        <v>0</v>
      </c>
      <c r="H331" s="16">
        <v>0</v>
      </c>
      <c r="I331" s="16">
        <v>0</v>
      </c>
    </row>
    <row r="332" spans="1:9" ht="14.25" customHeight="1">
      <c r="A332" s="13" t="s">
        <v>254</v>
      </c>
      <c r="B332" s="13" t="s">
        <v>255</v>
      </c>
      <c r="C332" s="16">
        <v>66</v>
      </c>
      <c r="D332" s="16">
        <v>66</v>
      </c>
      <c r="E332" s="16">
        <v>66</v>
      </c>
      <c r="F332" s="16">
        <v>0</v>
      </c>
      <c r="G332" s="16">
        <v>0</v>
      </c>
      <c r="H332" s="16">
        <v>0</v>
      </c>
      <c r="I332" s="16">
        <v>0</v>
      </c>
    </row>
    <row r="333" spans="1:9" ht="14.25" customHeight="1">
      <c r="A333" s="13" t="s">
        <v>238</v>
      </c>
      <c r="B333" s="13" t="s">
        <v>239</v>
      </c>
      <c r="C333" s="16">
        <v>42</v>
      </c>
      <c r="D333" s="16">
        <v>42</v>
      </c>
      <c r="E333" s="16">
        <v>42</v>
      </c>
      <c r="F333" s="16">
        <v>0</v>
      </c>
      <c r="G333" s="16">
        <v>0</v>
      </c>
      <c r="H333" s="16">
        <v>0</v>
      </c>
      <c r="I333" s="16">
        <v>0</v>
      </c>
    </row>
    <row r="334" spans="1:9" ht="14.25" customHeight="1">
      <c r="A334" s="13" t="s">
        <v>240</v>
      </c>
      <c r="B334" s="13" t="s">
        <v>241</v>
      </c>
      <c r="C334" s="16">
        <v>123.012519</v>
      </c>
      <c r="D334" s="16">
        <v>123.012519</v>
      </c>
      <c r="E334" s="16">
        <v>123.012519</v>
      </c>
      <c r="F334" s="16">
        <v>0</v>
      </c>
      <c r="G334" s="16">
        <v>0</v>
      </c>
      <c r="H334" s="16">
        <v>0</v>
      </c>
      <c r="I334" s="16">
        <v>0</v>
      </c>
    </row>
    <row r="335" spans="1:9" ht="14.25" customHeight="1">
      <c r="A335" s="23" t="s">
        <v>242</v>
      </c>
      <c r="B335" s="13" t="s">
        <v>243</v>
      </c>
      <c r="C335" s="16">
        <v>123.012519</v>
      </c>
      <c r="D335" s="16">
        <v>123.012519</v>
      </c>
      <c r="E335" s="16">
        <v>123.012519</v>
      </c>
      <c r="F335" s="16">
        <v>0</v>
      </c>
      <c r="G335" s="16">
        <v>0</v>
      </c>
      <c r="H335" s="16">
        <v>0</v>
      </c>
      <c r="I335" s="16">
        <v>0</v>
      </c>
    </row>
    <row r="336" spans="1:9" ht="14.25" customHeight="1">
      <c r="A336" s="13" t="s">
        <v>244</v>
      </c>
      <c r="B336" s="13" t="s">
        <v>245</v>
      </c>
      <c r="C336" s="16">
        <v>123.012519</v>
      </c>
      <c r="D336" s="16">
        <v>123.012519</v>
      </c>
      <c r="E336" s="16">
        <v>123.012519</v>
      </c>
      <c r="F336" s="16">
        <v>0</v>
      </c>
      <c r="G336" s="16">
        <v>0</v>
      </c>
      <c r="H336" s="16">
        <v>0</v>
      </c>
      <c r="I336" s="16">
        <v>0</v>
      </c>
    </row>
    <row r="337" spans="1:9" ht="14.25" customHeight="1">
      <c r="A337" s="13" t="s">
        <v>205</v>
      </c>
      <c r="B337" s="13" t="s">
        <v>206</v>
      </c>
      <c r="C337" s="16">
        <v>0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</row>
    <row r="338" spans="1:9" ht="14.25" customHeight="1">
      <c r="A338" s="23" t="s">
        <v>207</v>
      </c>
      <c r="B338" s="13" t="s">
        <v>208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</row>
    <row r="339" spans="1:9" ht="22.7" customHeight="1">
      <c r="A339" s="13" t="s">
        <v>209</v>
      </c>
      <c r="B339" s="13" t="s">
        <v>210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</row>
    <row r="340" spans="1:9" ht="14.25" customHeight="1">
      <c r="A340" s="13"/>
      <c r="B340" s="13" t="s">
        <v>117</v>
      </c>
      <c r="C340" s="16">
        <v>2275.8200000000002</v>
      </c>
      <c r="D340" s="16">
        <v>0</v>
      </c>
      <c r="E340" s="16">
        <v>0</v>
      </c>
      <c r="F340" s="16">
        <v>0</v>
      </c>
      <c r="G340" s="16">
        <v>2275.8200000000002</v>
      </c>
      <c r="H340" s="16">
        <v>2275.8200000000002</v>
      </c>
      <c r="I340" s="16">
        <v>0</v>
      </c>
    </row>
    <row r="341" spans="1:9" ht="14.25" customHeight="1">
      <c r="A341" s="13" t="s">
        <v>173</v>
      </c>
      <c r="B341" s="13" t="s">
        <v>174</v>
      </c>
      <c r="C341" s="16">
        <v>2275.8200000000002</v>
      </c>
      <c r="D341" s="16">
        <v>0</v>
      </c>
      <c r="E341" s="16">
        <v>0</v>
      </c>
      <c r="F341" s="16">
        <v>0</v>
      </c>
      <c r="G341" s="16">
        <v>2275.8200000000002</v>
      </c>
      <c r="H341" s="16">
        <v>2275.8200000000002</v>
      </c>
      <c r="I341" s="16">
        <v>0</v>
      </c>
    </row>
    <row r="342" spans="1:9" ht="14.25" customHeight="1">
      <c r="A342" s="23" t="s">
        <v>179</v>
      </c>
      <c r="B342" s="13" t="s">
        <v>180</v>
      </c>
      <c r="C342" s="16">
        <v>2275.8200000000002</v>
      </c>
      <c r="D342" s="16">
        <v>0</v>
      </c>
      <c r="E342" s="16">
        <v>0</v>
      </c>
      <c r="F342" s="16">
        <v>0</v>
      </c>
      <c r="G342" s="16">
        <v>2275.8200000000002</v>
      </c>
      <c r="H342" s="16">
        <v>2275.8200000000002</v>
      </c>
      <c r="I342" s="16">
        <v>0</v>
      </c>
    </row>
    <row r="343" spans="1:9" ht="14.25" customHeight="1">
      <c r="A343" s="13" t="s">
        <v>227</v>
      </c>
      <c r="B343" s="13" t="s">
        <v>228</v>
      </c>
      <c r="C343" s="16">
        <v>2275.8200000000002</v>
      </c>
      <c r="D343" s="16">
        <v>0</v>
      </c>
      <c r="E343" s="16">
        <v>0</v>
      </c>
      <c r="F343" s="16">
        <v>0</v>
      </c>
      <c r="G343" s="16">
        <v>2275.8200000000002</v>
      </c>
      <c r="H343" s="16">
        <v>2275.8200000000002</v>
      </c>
      <c r="I343" s="16">
        <v>0</v>
      </c>
    </row>
    <row r="344" spans="1:9" ht="22.7" customHeight="1">
      <c r="A344" s="13"/>
      <c r="B344" s="13" t="s">
        <v>118</v>
      </c>
      <c r="C344" s="16">
        <v>157.84848</v>
      </c>
      <c r="D344" s="16">
        <v>137.84848</v>
      </c>
      <c r="E344" s="16">
        <v>122.840479</v>
      </c>
      <c r="F344" s="16">
        <v>15.008001</v>
      </c>
      <c r="G344" s="16">
        <v>20</v>
      </c>
      <c r="H344" s="16">
        <v>20</v>
      </c>
      <c r="I344" s="16">
        <v>0</v>
      </c>
    </row>
    <row r="345" spans="1:9" ht="14.25" customHeight="1">
      <c r="A345" s="13" t="s">
        <v>173</v>
      </c>
      <c r="B345" s="13" t="s">
        <v>174</v>
      </c>
      <c r="C345" s="16">
        <v>134.871071</v>
      </c>
      <c r="D345" s="16">
        <v>114.871071</v>
      </c>
      <c r="E345" s="16">
        <v>99.863069999999993</v>
      </c>
      <c r="F345" s="16">
        <v>15.008001</v>
      </c>
      <c r="G345" s="16">
        <v>20</v>
      </c>
      <c r="H345" s="16">
        <v>20</v>
      </c>
      <c r="I345" s="16">
        <v>0</v>
      </c>
    </row>
    <row r="346" spans="1:9" ht="14.25" customHeight="1">
      <c r="A346" s="23" t="s">
        <v>215</v>
      </c>
      <c r="B346" s="13" t="s">
        <v>216</v>
      </c>
      <c r="C346" s="16">
        <v>17.952500000000001</v>
      </c>
      <c r="D346" s="16">
        <v>17.952500000000001</v>
      </c>
      <c r="E346" s="16">
        <v>17.952500000000001</v>
      </c>
      <c r="F346" s="16">
        <v>0</v>
      </c>
      <c r="G346" s="16">
        <v>0</v>
      </c>
      <c r="H346" s="16">
        <v>0</v>
      </c>
      <c r="I346" s="16">
        <v>0</v>
      </c>
    </row>
    <row r="347" spans="1:9" ht="22.7" customHeight="1">
      <c r="A347" s="13" t="s">
        <v>219</v>
      </c>
      <c r="B347" s="13" t="s">
        <v>220</v>
      </c>
      <c r="C347" s="16">
        <v>11.968299999999999</v>
      </c>
      <c r="D347" s="16">
        <v>11.968299999999999</v>
      </c>
      <c r="E347" s="16">
        <v>11.968299999999999</v>
      </c>
      <c r="F347" s="16">
        <v>0</v>
      </c>
      <c r="G347" s="16">
        <v>0</v>
      </c>
      <c r="H347" s="16">
        <v>0</v>
      </c>
      <c r="I347" s="16">
        <v>0</v>
      </c>
    </row>
    <row r="348" spans="1:9" ht="22.7" customHeight="1">
      <c r="A348" s="13" t="s">
        <v>221</v>
      </c>
      <c r="B348" s="13" t="s">
        <v>222</v>
      </c>
      <c r="C348" s="16">
        <v>5.9842000000000004</v>
      </c>
      <c r="D348" s="16">
        <v>5.9842000000000004</v>
      </c>
      <c r="E348" s="16">
        <v>5.9842000000000004</v>
      </c>
      <c r="F348" s="16">
        <v>0</v>
      </c>
      <c r="G348" s="16">
        <v>0</v>
      </c>
      <c r="H348" s="16">
        <v>0</v>
      </c>
      <c r="I348" s="16">
        <v>0</v>
      </c>
    </row>
    <row r="349" spans="1:9" ht="14.25" customHeight="1">
      <c r="A349" s="23" t="s">
        <v>179</v>
      </c>
      <c r="B349" s="13" t="s">
        <v>180</v>
      </c>
      <c r="C349" s="16">
        <v>116.368071</v>
      </c>
      <c r="D349" s="16">
        <v>96.368071</v>
      </c>
      <c r="E349" s="16">
        <v>81.360069999999993</v>
      </c>
      <c r="F349" s="16">
        <v>15.008001</v>
      </c>
      <c r="G349" s="16">
        <v>20</v>
      </c>
      <c r="H349" s="16">
        <v>20</v>
      </c>
      <c r="I349" s="16">
        <v>0</v>
      </c>
    </row>
    <row r="350" spans="1:9" ht="14.25" customHeight="1">
      <c r="A350" s="13" t="s">
        <v>252</v>
      </c>
      <c r="B350" s="13" t="s">
        <v>253</v>
      </c>
      <c r="C350" s="16">
        <v>116.368071</v>
      </c>
      <c r="D350" s="16">
        <v>96.368071</v>
      </c>
      <c r="E350" s="16">
        <v>81.360069999999993</v>
      </c>
      <c r="F350" s="16">
        <v>15.008001</v>
      </c>
      <c r="G350" s="16">
        <v>20</v>
      </c>
      <c r="H350" s="16">
        <v>20</v>
      </c>
      <c r="I350" s="16">
        <v>0</v>
      </c>
    </row>
    <row r="351" spans="1:9" ht="22.7" customHeight="1">
      <c r="A351" s="23" t="s">
        <v>229</v>
      </c>
      <c r="B351" s="13" t="s">
        <v>230</v>
      </c>
      <c r="C351" s="16">
        <v>0.55049999999999999</v>
      </c>
      <c r="D351" s="16">
        <v>0.55049999999999999</v>
      </c>
      <c r="E351" s="16">
        <v>0.55049999999999999</v>
      </c>
      <c r="F351" s="16">
        <v>0</v>
      </c>
      <c r="G351" s="16">
        <v>0</v>
      </c>
      <c r="H351" s="16">
        <v>0</v>
      </c>
      <c r="I351" s="16">
        <v>0</v>
      </c>
    </row>
    <row r="352" spans="1:9" ht="22.7" customHeight="1">
      <c r="A352" s="13" t="s">
        <v>231</v>
      </c>
      <c r="B352" s="13" t="s">
        <v>230</v>
      </c>
      <c r="C352" s="16">
        <v>0.55049999999999999</v>
      </c>
      <c r="D352" s="16">
        <v>0.55049999999999999</v>
      </c>
      <c r="E352" s="16">
        <v>0.55049999999999999</v>
      </c>
      <c r="F352" s="16">
        <v>0</v>
      </c>
      <c r="G352" s="16">
        <v>0</v>
      </c>
      <c r="H352" s="16">
        <v>0</v>
      </c>
      <c r="I352" s="16">
        <v>0</v>
      </c>
    </row>
    <row r="353" spans="1:9" ht="14.25" customHeight="1">
      <c r="A353" s="13" t="s">
        <v>232</v>
      </c>
      <c r="B353" s="13" t="s">
        <v>233</v>
      </c>
      <c r="C353" s="16">
        <v>11.4574</v>
      </c>
      <c r="D353" s="16">
        <v>11.4574</v>
      </c>
      <c r="E353" s="16">
        <v>11.4574</v>
      </c>
      <c r="F353" s="16">
        <v>0</v>
      </c>
      <c r="G353" s="16">
        <v>0</v>
      </c>
      <c r="H353" s="16">
        <v>0</v>
      </c>
      <c r="I353" s="16">
        <v>0</v>
      </c>
    </row>
    <row r="354" spans="1:9" ht="14.25" customHeight="1">
      <c r="A354" s="23" t="s">
        <v>234</v>
      </c>
      <c r="B354" s="13" t="s">
        <v>235</v>
      </c>
      <c r="C354" s="16">
        <v>11.4574</v>
      </c>
      <c r="D354" s="16">
        <v>11.4574</v>
      </c>
      <c r="E354" s="16">
        <v>11.4574</v>
      </c>
      <c r="F354" s="16">
        <v>0</v>
      </c>
      <c r="G354" s="16">
        <v>0</v>
      </c>
      <c r="H354" s="16">
        <v>0</v>
      </c>
      <c r="I354" s="16">
        <v>0</v>
      </c>
    </row>
    <row r="355" spans="1:9" ht="14.25" customHeight="1">
      <c r="A355" s="13" t="s">
        <v>254</v>
      </c>
      <c r="B355" s="13" t="s">
        <v>255</v>
      </c>
      <c r="C355" s="16">
        <v>6.3234000000000004</v>
      </c>
      <c r="D355" s="16">
        <v>6.3234000000000004</v>
      </c>
      <c r="E355" s="16">
        <v>6.3234000000000004</v>
      </c>
      <c r="F355" s="16">
        <v>0</v>
      </c>
      <c r="G355" s="16">
        <v>0</v>
      </c>
      <c r="H355" s="16">
        <v>0</v>
      </c>
      <c r="I355" s="16">
        <v>0</v>
      </c>
    </row>
    <row r="356" spans="1:9" ht="14.25" customHeight="1">
      <c r="A356" s="13" t="s">
        <v>238</v>
      </c>
      <c r="B356" s="13" t="s">
        <v>239</v>
      </c>
      <c r="C356" s="16">
        <v>5.1340000000000003</v>
      </c>
      <c r="D356" s="16">
        <v>5.1340000000000003</v>
      </c>
      <c r="E356" s="16">
        <v>5.1340000000000003</v>
      </c>
      <c r="F356" s="16">
        <v>0</v>
      </c>
      <c r="G356" s="16">
        <v>0</v>
      </c>
      <c r="H356" s="16">
        <v>0</v>
      </c>
      <c r="I356" s="16">
        <v>0</v>
      </c>
    </row>
    <row r="357" spans="1:9" ht="14.25" customHeight="1">
      <c r="A357" s="13" t="s">
        <v>240</v>
      </c>
      <c r="B357" s="13" t="s">
        <v>241</v>
      </c>
      <c r="C357" s="16">
        <v>11.520009</v>
      </c>
      <c r="D357" s="16">
        <v>11.520009</v>
      </c>
      <c r="E357" s="16">
        <v>11.520009</v>
      </c>
      <c r="F357" s="16">
        <v>0</v>
      </c>
      <c r="G357" s="16">
        <v>0</v>
      </c>
      <c r="H357" s="16">
        <v>0</v>
      </c>
      <c r="I357" s="16">
        <v>0</v>
      </c>
    </row>
    <row r="358" spans="1:9" ht="14.25" customHeight="1">
      <c r="A358" s="23" t="s">
        <v>242</v>
      </c>
      <c r="B358" s="13" t="s">
        <v>243</v>
      </c>
      <c r="C358" s="16">
        <v>11.520009</v>
      </c>
      <c r="D358" s="16">
        <v>11.520009</v>
      </c>
      <c r="E358" s="16">
        <v>11.520009</v>
      </c>
      <c r="F358" s="16">
        <v>0</v>
      </c>
      <c r="G358" s="16">
        <v>0</v>
      </c>
      <c r="H358" s="16">
        <v>0</v>
      </c>
      <c r="I358" s="16">
        <v>0</v>
      </c>
    </row>
    <row r="359" spans="1:9" ht="14.25" customHeight="1">
      <c r="A359" s="13" t="s">
        <v>244</v>
      </c>
      <c r="B359" s="13" t="s">
        <v>245</v>
      </c>
      <c r="C359" s="16">
        <v>11.520009</v>
      </c>
      <c r="D359" s="16">
        <v>11.520009</v>
      </c>
      <c r="E359" s="16">
        <v>11.520009</v>
      </c>
      <c r="F359" s="16">
        <v>0</v>
      </c>
      <c r="G359" s="16">
        <v>0</v>
      </c>
      <c r="H359" s="16">
        <v>0</v>
      </c>
      <c r="I359" s="16">
        <v>0</v>
      </c>
    </row>
    <row r="360" spans="1:9" ht="14.25" customHeight="1">
      <c r="A360" s="49" t="s">
        <v>99</v>
      </c>
      <c r="B360" s="49"/>
      <c r="C360" s="27">
        <f>39825.810531+7</f>
        <v>39832.810531000003</v>
      </c>
      <c r="D360" s="27">
        <v>10821.917025000001</v>
      </c>
      <c r="E360" s="27">
        <v>9890.2364159999997</v>
      </c>
      <c r="F360" s="27">
        <v>931.680609</v>
      </c>
      <c r="G360" s="27">
        <f>29003.893506+7</f>
        <v>29010.893506</v>
      </c>
      <c r="H360" s="27">
        <v>26105.11</v>
      </c>
      <c r="I360" s="27">
        <f>2898.783506+7</f>
        <v>2905.7835060000002</v>
      </c>
    </row>
  </sheetData>
  <mergeCells count="9">
    <mergeCell ref="A360:B360"/>
    <mergeCell ref="A4:A5"/>
    <mergeCell ref="B4:B5"/>
    <mergeCell ref="C4:C5"/>
    <mergeCell ref="A1:I1"/>
    <mergeCell ref="A2:I2"/>
    <mergeCell ref="A3:I3"/>
    <mergeCell ref="D4:F4"/>
    <mergeCell ref="G4:I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F462"/>
  <sheetViews>
    <sheetView workbookViewId="0">
      <selection activeCell="F5" sqref="F1:F1048576"/>
    </sheetView>
  </sheetViews>
  <sheetFormatPr defaultColWidth="10" defaultRowHeight="13.5"/>
  <cols>
    <col min="1" max="1" width="6.75" customWidth="1"/>
    <col min="2" max="2" width="6.25" customWidth="1"/>
    <col min="3" max="3" width="26.5" customWidth="1"/>
    <col min="4" max="4" width="13.75" customWidth="1"/>
    <col min="5" max="6" width="20.75" customWidth="1"/>
    <col min="7" max="7" width="9.75" customWidth="1"/>
  </cols>
  <sheetData>
    <row r="1" spans="1:6" ht="14.25" customHeight="1">
      <c r="A1" s="43" t="s">
        <v>266</v>
      </c>
      <c r="B1" s="43"/>
      <c r="C1" s="43"/>
      <c r="D1" s="43"/>
      <c r="E1" s="43"/>
      <c r="F1" s="43"/>
    </row>
    <row r="2" spans="1:6" ht="30.95" customHeight="1">
      <c r="A2" s="44" t="s">
        <v>15</v>
      </c>
      <c r="B2" s="44"/>
      <c r="C2" s="44"/>
      <c r="D2" s="44"/>
      <c r="E2" s="44"/>
      <c r="F2" s="44"/>
    </row>
    <row r="3" spans="1:6" ht="14.25" customHeight="1">
      <c r="A3" s="51" t="s">
        <v>45</v>
      </c>
      <c r="B3" s="51"/>
      <c r="C3" s="51"/>
      <c r="D3" s="51"/>
      <c r="E3" s="51"/>
      <c r="F3" s="51"/>
    </row>
    <row r="4" spans="1:6" ht="14.25" customHeight="1">
      <c r="A4" s="49" t="s">
        <v>163</v>
      </c>
      <c r="B4" s="49"/>
      <c r="C4" s="49" t="s">
        <v>164</v>
      </c>
      <c r="D4" s="49" t="s">
        <v>166</v>
      </c>
      <c r="E4" s="49"/>
      <c r="F4" s="49"/>
    </row>
    <row r="5" spans="1:6" ht="14.25" customHeight="1">
      <c r="A5" s="26" t="s">
        <v>267</v>
      </c>
      <c r="B5" s="26" t="s">
        <v>268</v>
      </c>
      <c r="C5" s="49"/>
      <c r="D5" s="26" t="s">
        <v>168</v>
      </c>
      <c r="E5" s="26" t="s">
        <v>169</v>
      </c>
      <c r="F5" s="26" t="s">
        <v>170</v>
      </c>
    </row>
    <row r="6" spans="1:6" ht="14.25" hidden="1" customHeight="1">
      <c r="A6" s="10"/>
      <c r="B6" s="10"/>
      <c r="C6" s="13" t="s">
        <v>103</v>
      </c>
      <c r="D6" s="16">
        <v>0</v>
      </c>
      <c r="E6" s="16">
        <v>0</v>
      </c>
      <c r="F6" s="16">
        <v>0</v>
      </c>
    </row>
    <row r="7" spans="1:6" ht="14.25" hidden="1" customHeight="1">
      <c r="A7" s="13"/>
      <c r="B7" s="10"/>
      <c r="C7" s="13"/>
      <c r="D7" s="16">
        <v>0</v>
      </c>
      <c r="E7" s="16">
        <v>0</v>
      </c>
      <c r="F7" s="16">
        <v>0</v>
      </c>
    </row>
    <row r="8" spans="1:6" ht="14.25" hidden="1" customHeight="1">
      <c r="A8" s="10"/>
      <c r="B8" s="10"/>
      <c r="C8" s="13"/>
      <c r="D8" s="16">
        <v>0</v>
      </c>
      <c r="E8" s="16">
        <v>0</v>
      </c>
      <c r="F8" s="16">
        <v>0</v>
      </c>
    </row>
    <row r="9" spans="1:6" ht="14.25" hidden="1" customHeight="1">
      <c r="A9" s="10"/>
      <c r="B9" s="10"/>
      <c r="C9" s="13" t="s">
        <v>104</v>
      </c>
      <c r="D9" s="16">
        <v>935.22382400000004</v>
      </c>
      <c r="E9" s="16">
        <v>836.04195600000003</v>
      </c>
      <c r="F9" s="16">
        <v>99.181867999999994</v>
      </c>
    </row>
    <row r="10" spans="1:6" ht="14.25" hidden="1" customHeight="1">
      <c r="A10" s="13" t="s">
        <v>269</v>
      </c>
      <c r="B10" s="10"/>
      <c r="C10" s="13" t="s">
        <v>270</v>
      </c>
      <c r="D10" s="16">
        <v>560.64679999999998</v>
      </c>
      <c r="E10" s="16">
        <v>560.64679999999998</v>
      </c>
      <c r="F10" s="16">
        <v>0</v>
      </c>
    </row>
    <row r="11" spans="1:6" ht="14.25" hidden="1" customHeight="1">
      <c r="A11" s="10"/>
      <c r="B11" s="10" t="s">
        <v>271</v>
      </c>
      <c r="C11" s="13" t="s">
        <v>272</v>
      </c>
      <c r="D11" s="16">
        <v>149.6232</v>
      </c>
      <c r="E11" s="16">
        <v>149.6232</v>
      </c>
      <c r="F11" s="16">
        <v>0</v>
      </c>
    </row>
    <row r="12" spans="1:6" ht="14.25" hidden="1" customHeight="1">
      <c r="A12" s="10"/>
      <c r="B12" s="10" t="s">
        <v>273</v>
      </c>
      <c r="C12" s="13" t="s">
        <v>274</v>
      </c>
      <c r="D12" s="16">
        <v>134.32320000000001</v>
      </c>
      <c r="E12" s="16">
        <v>134.32320000000001</v>
      </c>
      <c r="F12" s="16">
        <v>0</v>
      </c>
    </row>
    <row r="13" spans="1:6" ht="14.25" hidden="1" customHeight="1">
      <c r="A13" s="10"/>
      <c r="B13" s="10" t="s">
        <v>275</v>
      </c>
      <c r="C13" s="13" t="s">
        <v>276</v>
      </c>
      <c r="D13" s="16">
        <v>112.48860000000001</v>
      </c>
      <c r="E13" s="16">
        <v>112.48860000000001</v>
      </c>
      <c r="F13" s="16">
        <v>0</v>
      </c>
    </row>
    <row r="14" spans="1:6" ht="14.25" hidden="1" customHeight="1">
      <c r="A14" s="10"/>
      <c r="B14" s="10" t="s">
        <v>277</v>
      </c>
      <c r="C14" s="13" t="s">
        <v>278</v>
      </c>
      <c r="D14" s="16">
        <v>8</v>
      </c>
      <c r="E14" s="16">
        <v>8</v>
      </c>
      <c r="F14" s="16">
        <v>0</v>
      </c>
    </row>
    <row r="15" spans="1:6" ht="14.25" hidden="1" customHeight="1">
      <c r="A15" s="10"/>
      <c r="B15" s="10" t="s">
        <v>279</v>
      </c>
      <c r="C15" s="13" t="s">
        <v>280</v>
      </c>
      <c r="D15" s="16">
        <v>42.307200000000002</v>
      </c>
      <c r="E15" s="16">
        <v>42.307200000000002</v>
      </c>
      <c r="F15" s="16">
        <v>0</v>
      </c>
    </row>
    <row r="16" spans="1:6" ht="14.25" hidden="1" customHeight="1">
      <c r="A16" s="10"/>
      <c r="B16" s="10" t="s">
        <v>281</v>
      </c>
      <c r="C16" s="13" t="s">
        <v>282</v>
      </c>
      <c r="D16" s="16">
        <v>1</v>
      </c>
      <c r="E16" s="16">
        <v>1</v>
      </c>
      <c r="F16" s="16">
        <v>0</v>
      </c>
    </row>
    <row r="17" spans="1:6" ht="14.25" hidden="1" customHeight="1">
      <c r="A17" s="10"/>
      <c r="B17" s="10" t="s">
        <v>283</v>
      </c>
      <c r="C17" s="13" t="s">
        <v>284</v>
      </c>
      <c r="D17" s="16">
        <v>29.5</v>
      </c>
      <c r="E17" s="16">
        <v>29.5</v>
      </c>
      <c r="F17" s="16">
        <v>0</v>
      </c>
    </row>
    <row r="18" spans="1:6" ht="14.25" hidden="1" customHeight="1">
      <c r="A18" s="10"/>
      <c r="B18" s="10" t="s">
        <v>285</v>
      </c>
      <c r="C18" s="13" t="s">
        <v>286</v>
      </c>
      <c r="D18" s="16">
        <v>25</v>
      </c>
      <c r="E18" s="16">
        <v>25</v>
      </c>
      <c r="F18" s="16">
        <v>0</v>
      </c>
    </row>
    <row r="19" spans="1:6" ht="14.25" hidden="1" customHeight="1">
      <c r="A19" s="10"/>
      <c r="B19" s="10" t="s">
        <v>287</v>
      </c>
      <c r="C19" s="13" t="s">
        <v>245</v>
      </c>
      <c r="D19" s="16">
        <v>58.404600000000002</v>
      </c>
      <c r="E19" s="16">
        <v>58.404600000000002</v>
      </c>
      <c r="F19" s="16">
        <v>0</v>
      </c>
    </row>
    <row r="20" spans="1:6" ht="14.25" hidden="1" customHeight="1">
      <c r="A20" s="13" t="s">
        <v>288</v>
      </c>
      <c r="B20" s="10"/>
      <c r="C20" s="13" t="s">
        <v>289</v>
      </c>
      <c r="D20" s="16">
        <v>127.861868</v>
      </c>
      <c r="E20" s="16">
        <v>31.68</v>
      </c>
      <c r="F20" s="16">
        <v>96.181867999999994</v>
      </c>
    </row>
    <row r="21" spans="1:6" ht="14.25" hidden="1" customHeight="1">
      <c r="A21" s="10"/>
      <c r="B21" s="10" t="s">
        <v>290</v>
      </c>
      <c r="C21" s="13" t="s">
        <v>291</v>
      </c>
      <c r="D21" s="16">
        <v>15</v>
      </c>
      <c r="E21" s="16">
        <v>0</v>
      </c>
      <c r="F21" s="16">
        <v>15</v>
      </c>
    </row>
    <row r="22" spans="1:6" ht="14.25" customHeight="1">
      <c r="A22" s="10"/>
      <c r="B22" s="10" t="s">
        <v>292</v>
      </c>
      <c r="C22" s="13" t="s">
        <v>293</v>
      </c>
      <c r="D22" s="16">
        <v>5</v>
      </c>
      <c r="E22" s="16">
        <v>0</v>
      </c>
      <c r="F22" s="16">
        <v>5</v>
      </c>
    </row>
    <row r="23" spans="1:6" ht="14.25" hidden="1" customHeight="1">
      <c r="A23" s="10"/>
      <c r="B23" s="10" t="s">
        <v>294</v>
      </c>
      <c r="C23" s="13" t="s">
        <v>295</v>
      </c>
      <c r="D23" s="16">
        <v>0.5</v>
      </c>
      <c r="E23" s="16">
        <v>0</v>
      </c>
      <c r="F23" s="16">
        <v>0.5</v>
      </c>
    </row>
    <row r="24" spans="1:6" ht="14.25" hidden="1" customHeight="1">
      <c r="A24" s="10"/>
      <c r="B24" s="10" t="s">
        <v>296</v>
      </c>
      <c r="C24" s="13" t="s">
        <v>297</v>
      </c>
      <c r="D24" s="16">
        <v>5</v>
      </c>
      <c r="E24" s="16">
        <v>0</v>
      </c>
      <c r="F24" s="16">
        <v>5</v>
      </c>
    </row>
    <row r="25" spans="1:6" ht="14.25" hidden="1" customHeight="1">
      <c r="A25" s="10"/>
      <c r="B25" s="10" t="s">
        <v>298</v>
      </c>
      <c r="C25" s="13" t="s">
        <v>299</v>
      </c>
      <c r="D25" s="16">
        <v>1</v>
      </c>
      <c r="E25" s="16">
        <v>0</v>
      </c>
      <c r="F25" s="16">
        <v>1</v>
      </c>
    </row>
    <row r="26" spans="1:6" ht="14.25" hidden="1" customHeight="1">
      <c r="A26" s="10"/>
      <c r="B26" s="10" t="s">
        <v>300</v>
      </c>
      <c r="C26" s="13" t="s">
        <v>301</v>
      </c>
      <c r="D26" s="16">
        <v>2</v>
      </c>
      <c r="E26" s="16">
        <v>0</v>
      </c>
      <c r="F26" s="16">
        <v>2</v>
      </c>
    </row>
    <row r="27" spans="1:6" ht="14.25" hidden="1" customHeight="1">
      <c r="A27" s="10"/>
      <c r="B27" s="10" t="s">
        <v>302</v>
      </c>
      <c r="C27" s="13" t="s">
        <v>303</v>
      </c>
      <c r="D27" s="16">
        <v>2</v>
      </c>
      <c r="E27" s="16">
        <v>0</v>
      </c>
      <c r="F27" s="16">
        <v>2</v>
      </c>
    </row>
    <row r="28" spans="1:6" ht="14.25" hidden="1" customHeight="1">
      <c r="A28" s="10"/>
      <c r="B28" s="10" t="s">
        <v>304</v>
      </c>
      <c r="C28" s="13" t="s">
        <v>305</v>
      </c>
      <c r="D28" s="16">
        <v>1</v>
      </c>
      <c r="E28" s="16">
        <v>0</v>
      </c>
      <c r="F28" s="16">
        <v>1</v>
      </c>
    </row>
    <row r="29" spans="1:6" ht="14.25" hidden="1" customHeight="1">
      <c r="A29" s="10"/>
      <c r="B29" s="10" t="s">
        <v>306</v>
      </c>
      <c r="C29" s="13" t="s">
        <v>307</v>
      </c>
      <c r="D29" s="16">
        <v>10</v>
      </c>
      <c r="E29" s="16">
        <v>0</v>
      </c>
      <c r="F29" s="16">
        <v>10</v>
      </c>
    </row>
    <row r="30" spans="1:6" ht="14.25" hidden="1" customHeight="1">
      <c r="A30" s="10"/>
      <c r="B30" s="10" t="s">
        <v>308</v>
      </c>
      <c r="C30" s="13" t="s">
        <v>309</v>
      </c>
      <c r="D30" s="16">
        <v>6.8138680000000003</v>
      </c>
      <c r="E30" s="16">
        <v>0</v>
      </c>
      <c r="F30" s="16">
        <v>6.8138680000000003</v>
      </c>
    </row>
    <row r="31" spans="1:6" ht="14.25" hidden="1" customHeight="1">
      <c r="A31" s="10"/>
      <c r="B31" s="10" t="s">
        <v>310</v>
      </c>
      <c r="C31" s="13" t="s">
        <v>311</v>
      </c>
      <c r="D31" s="16">
        <v>5.7960000000000003</v>
      </c>
      <c r="E31" s="16">
        <v>0</v>
      </c>
      <c r="F31" s="16">
        <v>5.7960000000000003</v>
      </c>
    </row>
    <row r="32" spans="1:6" ht="14.25" hidden="1" customHeight="1">
      <c r="A32" s="10"/>
      <c r="B32" s="10" t="s">
        <v>312</v>
      </c>
      <c r="C32" s="13" t="s">
        <v>313</v>
      </c>
      <c r="D32" s="16">
        <v>34.847999999999999</v>
      </c>
      <c r="E32" s="16">
        <v>31.68</v>
      </c>
      <c r="F32" s="16">
        <v>3.1680000000000001</v>
      </c>
    </row>
    <row r="33" spans="1:6" ht="14.25" hidden="1" customHeight="1">
      <c r="A33" s="10"/>
      <c r="B33" s="10" t="s">
        <v>314</v>
      </c>
      <c r="C33" s="13" t="s">
        <v>315</v>
      </c>
      <c r="D33" s="16">
        <v>38.904000000000003</v>
      </c>
      <c r="E33" s="16">
        <v>0</v>
      </c>
      <c r="F33" s="16">
        <v>38.904000000000003</v>
      </c>
    </row>
    <row r="34" spans="1:6" ht="14.25" hidden="1" customHeight="1">
      <c r="A34" s="10"/>
      <c r="B34" s="10" t="s">
        <v>316</v>
      </c>
      <c r="C34" s="13" t="s">
        <v>317</v>
      </c>
      <c r="D34" s="16">
        <v>0</v>
      </c>
      <c r="E34" s="16">
        <v>0</v>
      </c>
      <c r="F34" s="16">
        <v>0</v>
      </c>
    </row>
    <row r="35" spans="1:6" ht="14.25" hidden="1" customHeight="1">
      <c r="A35" s="10"/>
      <c r="B35" s="10" t="s">
        <v>318</v>
      </c>
      <c r="C35" s="13" t="s">
        <v>319</v>
      </c>
      <c r="D35" s="16">
        <v>0</v>
      </c>
      <c r="E35" s="16">
        <v>0</v>
      </c>
      <c r="F35" s="16">
        <v>0</v>
      </c>
    </row>
    <row r="36" spans="1:6" ht="14.25" hidden="1" customHeight="1">
      <c r="A36" s="10"/>
      <c r="B36" s="10" t="s">
        <v>320</v>
      </c>
      <c r="C36" s="13" t="s">
        <v>321</v>
      </c>
      <c r="D36" s="16">
        <v>0</v>
      </c>
      <c r="E36" s="16">
        <v>0</v>
      </c>
      <c r="F36" s="16">
        <v>0</v>
      </c>
    </row>
    <row r="37" spans="1:6" ht="14.25" hidden="1" customHeight="1">
      <c r="A37" s="10"/>
      <c r="B37" s="10" t="s">
        <v>322</v>
      </c>
      <c r="C37" s="13" t="s">
        <v>323</v>
      </c>
      <c r="D37" s="16">
        <v>0</v>
      </c>
      <c r="E37" s="16">
        <v>0</v>
      </c>
      <c r="F37" s="16">
        <v>0</v>
      </c>
    </row>
    <row r="38" spans="1:6" ht="14.25" hidden="1" customHeight="1">
      <c r="A38" s="13" t="s">
        <v>324</v>
      </c>
      <c r="B38" s="10"/>
      <c r="C38" s="13" t="s">
        <v>325</v>
      </c>
      <c r="D38" s="16">
        <v>3</v>
      </c>
      <c r="E38" s="16">
        <v>0</v>
      </c>
      <c r="F38" s="16">
        <v>3</v>
      </c>
    </row>
    <row r="39" spans="1:6" ht="14.25" hidden="1" customHeight="1">
      <c r="A39" s="10"/>
      <c r="B39" s="10" t="s">
        <v>326</v>
      </c>
      <c r="C39" s="13" t="s">
        <v>327</v>
      </c>
      <c r="D39" s="16">
        <v>3</v>
      </c>
      <c r="E39" s="16">
        <v>0</v>
      </c>
      <c r="F39" s="16">
        <v>3</v>
      </c>
    </row>
    <row r="40" spans="1:6" ht="14.25" hidden="1" customHeight="1">
      <c r="A40" s="10"/>
      <c r="B40" s="10" t="s">
        <v>328</v>
      </c>
      <c r="C40" s="13" t="s">
        <v>329</v>
      </c>
      <c r="D40" s="16">
        <v>0</v>
      </c>
      <c r="E40" s="16">
        <v>0</v>
      </c>
      <c r="F40" s="16">
        <v>0</v>
      </c>
    </row>
    <row r="41" spans="1:6" ht="14.25" hidden="1" customHeight="1">
      <c r="A41" s="10"/>
      <c r="B41" s="10" t="s">
        <v>330</v>
      </c>
      <c r="C41" s="13" t="s">
        <v>331</v>
      </c>
      <c r="D41" s="16">
        <v>0</v>
      </c>
      <c r="E41" s="16">
        <v>0</v>
      </c>
      <c r="F41" s="16">
        <v>0</v>
      </c>
    </row>
    <row r="42" spans="1:6" ht="14.25" hidden="1" customHeight="1">
      <c r="A42" s="10"/>
      <c r="B42" s="10" t="s">
        <v>332</v>
      </c>
      <c r="C42" s="13" t="s">
        <v>333</v>
      </c>
      <c r="D42" s="16">
        <v>0</v>
      </c>
      <c r="E42" s="16">
        <v>0</v>
      </c>
      <c r="F42" s="16">
        <v>0</v>
      </c>
    </row>
    <row r="43" spans="1:6" ht="14.25" hidden="1" customHeight="1">
      <c r="A43" s="13" t="s">
        <v>334</v>
      </c>
      <c r="B43" s="10"/>
      <c r="C43" s="13" t="s">
        <v>335</v>
      </c>
      <c r="D43" s="16">
        <v>243.71515600000001</v>
      </c>
      <c r="E43" s="16">
        <v>243.71515600000001</v>
      </c>
      <c r="F43" s="16">
        <v>0</v>
      </c>
    </row>
    <row r="44" spans="1:6" ht="14.25" hidden="1" customHeight="1">
      <c r="A44" s="10"/>
      <c r="B44" s="10" t="s">
        <v>336</v>
      </c>
      <c r="C44" s="13" t="s">
        <v>337</v>
      </c>
      <c r="D44" s="16">
        <v>242.68555599999999</v>
      </c>
      <c r="E44" s="16">
        <v>242.68555599999999</v>
      </c>
      <c r="F44" s="16">
        <v>0</v>
      </c>
    </row>
    <row r="45" spans="1:6" ht="14.25" hidden="1" customHeight="1">
      <c r="A45" s="10"/>
      <c r="B45" s="10" t="s">
        <v>338</v>
      </c>
      <c r="C45" s="13" t="s">
        <v>339</v>
      </c>
      <c r="D45" s="16">
        <v>1.0296000000000001</v>
      </c>
      <c r="E45" s="16">
        <v>1.0296000000000001</v>
      </c>
      <c r="F45" s="16">
        <v>0</v>
      </c>
    </row>
    <row r="46" spans="1:6" ht="14.25" hidden="1" customHeight="1">
      <c r="A46" s="10"/>
      <c r="B46" s="10" t="s">
        <v>340</v>
      </c>
      <c r="C46" s="13" t="s">
        <v>341</v>
      </c>
      <c r="D46" s="16">
        <v>0</v>
      </c>
      <c r="E46" s="16">
        <v>0</v>
      </c>
      <c r="F46" s="16">
        <v>0</v>
      </c>
    </row>
    <row r="47" spans="1:6" ht="14.25" hidden="1" customHeight="1">
      <c r="A47" s="10"/>
      <c r="B47" s="10"/>
      <c r="C47" s="13" t="s">
        <v>105</v>
      </c>
      <c r="D47" s="16">
        <v>1367.32853</v>
      </c>
      <c r="E47" s="16">
        <v>1227.7157360000001</v>
      </c>
      <c r="F47" s="16">
        <v>139.61279400000001</v>
      </c>
    </row>
    <row r="48" spans="1:6" ht="14.25" hidden="1" customHeight="1">
      <c r="A48" s="13" t="s">
        <v>269</v>
      </c>
      <c r="B48" s="10"/>
      <c r="C48" s="13" t="s">
        <v>270</v>
      </c>
      <c r="D48" s="16">
        <v>965.10162000000003</v>
      </c>
      <c r="E48" s="16">
        <v>965.10162000000003</v>
      </c>
      <c r="F48" s="16">
        <v>0</v>
      </c>
    </row>
    <row r="49" spans="1:6" ht="14.25" hidden="1" customHeight="1">
      <c r="A49" s="10"/>
      <c r="B49" s="10" t="s">
        <v>271</v>
      </c>
      <c r="C49" s="13" t="s">
        <v>272</v>
      </c>
      <c r="D49" s="16">
        <v>223.95</v>
      </c>
      <c r="E49" s="16">
        <v>223.95</v>
      </c>
      <c r="F49" s="16">
        <v>0</v>
      </c>
    </row>
    <row r="50" spans="1:6" ht="14.25" hidden="1" customHeight="1">
      <c r="A50" s="10"/>
      <c r="B50" s="10" t="s">
        <v>273</v>
      </c>
      <c r="C50" s="13" t="s">
        <v>274</v>
      </c>
      <c r="D50" s="16">
        <v>221.83199999999999</v>
      </c>
      <c r="E50" s="16">
        <v>221.83199999999999</v>
      </c>
      <c r="F50" s="16">
        <v>0</v>
      </c>
    </row>
    <row r="51" spans="1:6" ht="14.25" hidden="1" customHeight="1">
      <c r="A51" s="10"/>
      <c r="B51" s="10" t="s">
        <v>275</v>
      </c>
      <c r="C51" s="13" t="s">
        <v>276</v>
      </c>
      <c r="D51" s="16">
        <v>201.94450000000001</v>
      </c>
      <c r="E51" s="16">
        <v>201.94450000000001</v>
      </c>
      <c r="F51" s="16">
        <v>0</v>
      </c>
    </row>
    <row r="52" spans="1:6" ht="14.25" hidden="1" customHeight="1">
      <c r="A52" s="10"/>
      <c r="B52" s="10" t="s">
        <v>277</v>
      </c>
      <c r="C52" s="13" t="s">
        <v>278</v>
      </c>
      <c r="D52" s="16">
        <v>71.2</v>
      </c>
      <c r="E52" s="16">
        <v>71.2</v>
      </c>
      <c r="F52" s="16">
        <v>0</v>
      </c>
    </row>
    <row r="53" spans="1:6" ht="14.25" hidden="1" customHeight="1">
      <c r="A53" s="10"/>
      <c r="B53" s="10" t="s">
        <v>279</v>
      </c>
      <c r="C53" s="13" t="s">
        <v>280</v>
      </c>
      <c r="D53" s="16">
        <v>56.791699999999999</v>
      </c>
      <c r="E53" s="16">
        <v>56.791699999999999</v>
      </c>
      <c r="F53" s="16">
        <v>0</v>
      </c>
    </row>
    <row r="54" spans="1:6" ht="14.25" hidden="1" customHeight="1">
      <c r="A54" s="10"/>
      <c r="B54" s="10" t="s">
        <v>281</v>
      </c>
      <c r="C54" s="13" t="s">
        <v>282</v>
      </c>
      <c r="D54" s="16">
        <v>5</v>
      </c>
      <c r="E54" s="16">
        <v>5</v>
      </c>
      <c r="F54" s="16">
        <v>0</v>
      </c>
    </row>
    <row r="55" spans="1:6" ht="14.25" hidden="1" customHeight="1">
      <c r="A55" s="10"/>
      <c r="B55" s="10" t="s">
        <v>283</v>
      </c>
      <c r="C55" s="13" t="s">
        <v>284</v>
      </c>
      <c r="D55" s="16">
        <v>53.02</v>
      </c>
      <c r="E55" s="16">
        <v>53.02</v>
      </c>
      <c r="F55" s="16">
        <v>0</v>
      </c>
    </row>
    <row r="56" spans="1:6" ht="14.25" hidden="1" customHeight="1">
      <c r="A56" s="10"/>
      <c r="B56" s="10" t="s">
        <v>285</v>
      </c>
      <c r="C56" s="13" t="s">
        <v>286</v>
      </c>
      <c r="D56" s="16">
        <v>33.68</v>
      </c>
      <c r="E56" s="16">
        <v>33.68</v>
      </c>
      <c r="F56" s="16">
        <v>0</v>
      </c>
    </row>
    <row r="57" spans="1:6" ht="14.25" hidden="1" customHeight="1">
      <c r="A57" s="10"/>
      <c r="B57" s="10" t="s">
        <v>287</v>
      </c>
      <c r="C57" s="13" t="s">
        <v>245</v>
      </c>
      <c r="D57" s="16">
        <v>97.683419999999998</v>
      </c>
      <c r="E57" s="16">
        <v>97.683419999999998</v>
      </c>
      <c r="F57" s="16">
        <v>0</v>
      </c>
    </row>
    <row r="58" spans="1:6" ht="14.25" hidden="1" customHeight="1">
      <c r="A58" s="13" t="s">
        <v>288</v>
      </c>
      <c r="B58" s="10"/>
      <c r="C58" s="13" t="s">
        <v>289</v>
      </c>
      <c r="D58" s="16">
        <v>194.70479399999999</v>
      </c>
      <c r="E58" s="16">
        <v>55.091999999999999</v>
      </c>
      <c r="F58" s="16">
        <v>139.61279400000001</v>
      </c>
    </row>
    <row r="59" spans="1:6" ht="14.25" hidden="1" customHeight="1">
      <c r="A59" s="10"/>
      <c r="B59" s="10" t="s">
        <v>290</v>
      </c>
      <c r="C59" s="13" t="s">
        <v>291</v>
      </c>
      <c r="D59" s="16">
        <v>37.4</v>
      </c>
      <c r="E59" s="16">
        <v>0</v>
      </c>
      <c r="F59" s="16">
        <v>37.4</v>
      </c>
    </row>
    <row r="60" spans="1:6" ht="14.25" hidden="1" customHeight="1">
      <c r="A60" s="10"/>
      <c r="B60" s="10" t="s">
        <v>294</v>
      </c>
      <c r="C60" s="13" t="s">
        <v>295</v>
      </c>
      <c r="D60" s="16">
        <v>0.3</v>
      </c>
      <c r="E60" s="16">
        <v>0</v>
      </c>
      <c r="F60" s="16">
        <v>0.3</v>
      </c>
    </row>
    <row r="61" spans="1:6" ht="14.25" hidden="1" customHeight="1">
      <c r="A61" s="10"/>
      <c r="B61" s="10" t="s">
        <v>316</v>
      </c>
      <c r="C61" s="13" t="s">
        <v>317</v>
      </c>
      <c r="D61" s="16">
        <v>4.5</v>
      </c>
      <c r="E61" s="16">
        <v>0</v>
      </c>
      <c r="F61" s="16">
        <v>4.5</v>
      </c>
    </row>
    <row r="62" spans="1:6" ht="14.25" hidden="1" customHeight="1">
      <c r="A62" s="10"/>
      <c r="B62" s="10" t="s">
        <v>318</v>
      </c>
      <c r="C62" s="13" t="s">
        <v>319</v>
      </c>
      <c r="D62" s="16">
        <v>11</v>
      </c>
      <c r="E62" s="16">
        <v>0</v>
      </c>
      <c r="F62" s="16">
        <v>11</v>
      </c>
    </row>
    <row r="63" spans="1:6" ht="14.25" hidden="1" customHeight="1">
      <c r="A63" s="10"/>
      <c r="B63" s="10" t="s">
        <v>296</v>
      </c>
      <c r="C63" s="13" t="s">
        <v>297</v>
      </c>
      <c r="D63" s="16">
        <v>8.0519999999999996</v>
      </c>
      <c r="E63" s="16">
        <v>8.0519999999999996</v>
      </c>
      <c r="F63" s="16">
        <v>0</v>
      </c>
    </row>
    <row r="64" spans="1:6" ht="14.25" hidden="1" customHeight="1">
      <c r="A64" s="10"/>
      <c r="B64" s="10" t="s">
        <v>298</v>
      </c>
      <c r="C64" s="13" t="s">
        <v>299</v>
      </c>
      <c r="D64" s="16">
        <v>3</v>
      </c>
      <c r="E64" s="16">
        <v>0</v>
      </c>
      <c r="F64" s="16">
        <v>3</v>
      </c>
    </row>
    <row r="65" spans="1:6" ht="14.25" hidden="1" customHeight="1">
      <c r="A65" s="10"/>
      <c r="B65" s="10" t="s">
        <v>300</v>
      </c>
      <c r="C65" s="13" t="s">
        <v>301</v>
      </c>
      <c r="D65" s="16">
        <v>5</v>
      </c>
      <c r="E65" s="16">
        <v>0</v>
      </c>
      <c r="F65" s="16">
        <v>5</v>
      </c>
    </row>
    <row r="66" spans="1:6" ht="14.25" hidden="1" customHeight="1">
      <c r="A66" s="10"/>
      <c r="B66" s="10" t="s">
        <v>304</v>
      </c>
      <c r="C66" s="13" t="s">
        <v>305</v>
      </c>
      <c r="D66" s="16">
        <v>0.2</v>
      </c>
      <c r="E66" s="16">
        <v>0</v>
      </c>
      <c r="F66" s="16">
        <v>0.2</v>
      </c>
    </row>
    <row r="67" spans="1:6" ht="14.25" hidden="1" customHeight="1">
      <c r="A67" s="10"/>
      <c r="B67" s="10" t="s">
        <v>308</v>
      </c>
      <c r="C67" s="13" t="s">
        <v>309</v>
      </c>
      <c r="D67" s="16">
        <v>11.396394000000001</v>
      </c>
      <c r="E67" s="16">
        <v>0</v>
      </c>
      <c r="F67" s="16">
        <v>11.396394000000001</v>
      </c>
    </row>
    <row r="68" spans="1:6" ht="14.25" hidden="1" customHeight="1">
      <c r="A68" s="10"/>
      <c r="B68" s="10" t="s">
        <v>310</v>
      </c>
      <c r="C68" s="13" t="s">
        <v>311</v>
      </c>
      <c r="D68" s="16">
        <v>7.7279999999999998</v>
      </c>
      <c r="E68" s="16">
        <v>0</v>
      </c>
      <c r="F68" s="16">
        <v>7.7279999999999998</v>
      </c>
    </row>
    <row r="69" spans="1:6" ht="14.25" hidden="1" customHeight="1">
      <c r="A69" s="10"/>
      <c r="B69" s="10" t="s">
        <v>312</v>
      </c>
      <c r="C69" s="13" t="s">
        <v>313</v>
      </c>
      <c r="D69" s="16">
        <v>51.744</v>
      </c>
      <c r="E69" s="16">
        <v>47.04</v>
      </c>
      <c r="F69" s="16">
        <v>4.7039999999999997</v>
      </c>
    </row>
    <row r="70" spans="1:6" ht="14.25" hidden="1" customHeight="1">
      <c r="A70" s="10"/>
      <c r="B70" s="10" t="s">
        <v>314</v>
      </c>
      <c r="C70" s="13" t="s">
        <v>315</v>
      </c>
      <c r="D70" s="16">
        <v>54.384399999999999</v>
      </c>
      <c r="E70" s="16">
        <v>0</v>
      </c>
      <c r="F70" s="16">
        <v>54.384399999999999</v>
      </c>
    </row>
    <row r="71" spans="1:6" ht="14.25" hidden="1" customHeight="1">
      <c r="A71" s="10"/>
      <c r="B71" s="10" t="s">
        <v>306</v>
      </c>
      <c r="C71" s="13" t="s">
        <v>307</v>
      </c>
      <c r="D71" s="16">
        <v>0</v>
      </c>
      <c r="E71" s="16">
        <v>0</v>
      </c>
      <c r="F71" s="16">
        <v>0</v>
      </c>
    </row>
    <row r="72" spans="1:6" ht="14.25" hidden="1" customHeight="1">
      <c r="A72" s="13" t="s">
        <v>334</v>
      </c>
      <c r="B72" s="10"/>
      <c r="C72" s="13" t="s">
        <v>335</v>
      </c>
      <c r="D72" s="16">
        <v>207.52211600000001</v>
      </c>
      <c r="E72" s="16">
        <v>207.52211600000001</v>
      </c>
      <c r="F72" s="16">
        <v>0</v>
      </c>
    </row>
    <row r="73" spans="1:6" ht="14.25" hidden="1" customHeight="1">
      <c r="A73" s="10"/>
      <c r="B73" s="10" t="s">
        <v>342</v>
      </c>
      <c r="C73" s="13" t="s">
        <v>343</v>
      </c>
      <c r="D73" s="16">
        <v>0.03</v>
      </c>
      <c r="E73" s="16">
        <v>0.03</v>
      </c>
      <c r="F73" s="16">
        <v>0</v>
      </c>
    </row>
    <row r="74" spans="1:6" ht="14.25" hidden="1" customHeight="1">
      <c r="A74" s="10"/>
      <c r="B74" s="10" t="s">
        <v>344</v>
      </c>
      <c r="C74" s="13" t="s">
        <v>345</v>
      </c>
      <c r="D74" s="16">
        <v>34.355592000000001</v>
      </c>
      <c r="E74" s="16">
        <v>34.355592000000001</v>
      </c>
      <c r="F74" s="16">
        <v>0</v>
      </c>
    </row>
    <row r="75" spans="1:6" ht="14.25" hidden="1" customHeight="1">
      <c r="A75" s="10"/>
      <c r="B75" s="10" t="s">
        <v>336</v>
      </c>
      <c r="C75" s="13" t="s">
        <v>337</v>
      </c>
      <c r="D75" s="16">
        <v>172.116524</v>
      </c>
      <c r="E75" s="16">
        <v>172.116524</v>
      </c>
      <c r="F75" s="16">
        <v>0</v>
      </c>
    </row>
    <row r="76" spans="1:6" ht="14.25" hidden="1" customHeight="1">
      <c r="A76" s="10"/>
      <c r="B76" s="10" t="s">
        <v>346</v>
      </c>
      <c r="C76" s="13" t="s">
        <v>347</v>
      </c>
      <c r="D76" s="16">
        <v>1.02</v>
      </c>
      <c r="E76" s="16">
        <v>1.02</v>
      </c>
      <c r="F76" s="16">
        <v>0</v>
      </c>
    </row>
    <row r="77" spans="1:6" ht="14.25" hidden="1" customHeight="1">
      <c r="A77" s="10"/>
      <c r="B77" s="10"/>
      <c r="C77" s="13" t="s">
        <v>106</v>
      </c>
      <c r="D77" s="16">
        <v>541.25901999999996</v>
      </c>
      <c r="E77" s="16">
        <v>480.40610800000002</v>
      </c>
      <c r="F77" s="16">
        <v>60.852912000000003</v>
      </c>
    </row>
    <row r="78" spans="1:6" ht="14.25" hidden="1" customHeight="1">
      <c r="A78" s="13" t="s">
        <v>288</v>
      </c>
      <c r="B78" s="10"/>
      <c r="C78" s="13" t="s">
        <v>289</v>
      </c>
      <c r="D78" s="16">
        <v>59.292912000000001</v>
      </c>
      <c r="E78" s="16">
        <v>1.44</v>
      </c>
      <c r="F78" s="16">
        <v>57.852912000000003</v>
      </c>
    </row>
    <row r="79" spans="1:6" ht="14.25" hidden="1" customHeight="1">
      <c r="A79" s="10"/>
      <c r="B79" s="10" t="s">
        <v>290</v>
      </c>
      <c r="C79" s="13" t="s">
        <v>291</v>
      </c>
      <c r="D79" s="16">
        <v>28.161999999999999</v>
      </c>
      <c r="E79" s="16">
        <v>0</v>
      </c>
      <c r="F79" s="16">
        <v>28.161999999999999</v>
      </c>
    </row>
    <row r="80" spans="1:6" ht="14.25" hidden="1" customHeight="1">
      <c r="A80" s="10"/>
      <c r="B80" s="10" t="s">
        <v>314</v>
      </c>
      <c r="C80" s="13" t="s">
        <v>315</v>
      </c>
      <c r="D80" s="16">
        <v>17.760000000000002</v>
      </c>
      <c r="E80" s="16">
        <v>0</v>
      </c>
      <c r="F80" s="16">
        <v>17.760000000000002</v>
      </c>
    </row>
    <row r="81" spans="1:6" ht="14.25" hidden="1" customHeight="1">
      <c r="A81" s="10"/>
      <c r="B81" s="10" t="s">
        <v>294</v>
      </c>
      <c r="C81" s="13" t="s">
        <v>295</v>
      </c>
      <c r="D81" s="16">
        <v>0.02</v>
      </c>
      <c r="E81" s="16">
        <v>0</v>
      </c>
      <c r="F81" s="16">
        <v>0.02</v>
      </c>
    </row>
    <row r="82" spans="1:6" ht="14.25" hidden="1" customHeight="1">
      <c r="A82" s="10"/>
      <c r="B82" s="10" t="s">
        <v>316</v>
      </c>
      <c r="C82" s="13" t="s">
        <v>317</v>
      </c>
      <c r="D82" s="16">
        <v>0.45</v>
      </c>
      <c r="E82" s="16">
        <v>0</v>
      </c>
      <c r="F82" s="16">
        <v>0.45</v>
      </c>
    </row>
    <row r="83" spans="1:6" ht="14.25" hidden="1" customHeight="1">
      <c r="A83" s="10"/>
      <c r="B83" s="10" t="s">
        <v>318</v>
      </c>
      <c r="C83" s="13" t="s">
        <v>319</v>
      </c>
      <c r="D83" s="16">
        <v>0</v>
      </c>
      <c r="E83" s="16">
        <v>0</v>
      </c>
      <c r="F83" s="16">
        <v>0</v>
      </c>
    </row>
    <row r="84" spans="1:6" ht="14.25" hidden="1" customHeight="1">
      <c r="A84" s="10"/>
      <c r="B84" s="10" t="s">
        <v>296</v>
      </c>
      <c r="C84" s="13" t="s">
        <v>297</v>
      </c>
      <c r="D84" s="16">
        <v>0</v>
      </c>
      <c r="E84" s="16">
        <v>0</v>
      </c>
      <c r="F84" s="16">
        <v>0</v>
      </c>
    </row>
    <row r="85" spans="1:6" ht="14.25" hidden="1" customHeight="1">
      <c r="A85" s="10"/>
      <c r="B85" s="10" t="s">
        <v>298</v>
      </c>
      <c r="C85" s="13" t="s">
        <v>299</v>
      </c>
      <c r="D85" s="16">
        <v>0.5</v>
      </c>
      <c r="E85" s="16">
        <v>0</v>
      </c>
      <c r="F85" s="16">
        <v>0.5</v>
      </c>
    </row>
    <row r="86" spans="1:6" ht="14.25" hidden="1" customHeight="1">
      <c r="A86" s="10"/>
      <c r="B86" s="10" t="s">
        <v>306</v>
      </c>
      <c r="C86" s="13" t="s">
        <v>307</v>
      </c>
      <c r="D86" s="16">
        <v>0</v>
      </c>
      <c r="E86" s="16">
        <v>0</v>
      </c>
      <c r="F86" s="16">
        <v>0</v>
      </c>
    </row>
    <row r="87" spans="1:6" ht="14.25" hidden="1" customHeight="1">
      <c r="A87" s="10"/>
      <c r="B87" s="10" t="s">
        <v>308</v>
      </c>
      <c r="C87" s="13" t="s">
        <v>309</v>
      </c>
      <c r="D87" s="16">
        <v>5.1649120000000002</v>
      </c>
      <c r="E87" s="16">
        <v>0</v>
      </c>
      <c r="F87" s="16">
        <v>5.1649120000000002</v>
      </c>
    </row>
    <row r="88" spans="1:6" ht="14.25" hidden="1" customHeight="1">
      <c r="A88" s="10"/>
      <c r="B88" s="10" t="s">
        <v>310</v>
      </c>
      <c r="C88" s="13" t="s">
        <v>311</v>
      </c>
      <c r="D88" s="16">
        <v>5.7960000000000003</v>
      </c>
      <c r="E88" s="16">
        <v>0</v>
      </c>
      <c r="F88" s="16">
        <v>5.7960000000000003</v>
      </c>
    </row>
    <row r="89" spans="1:6" ht="14.25" hidden="1" customHeight="1">
      <c r="A89" s="10"/>
      <c r="B89" s="10" t="s">
        <v>312</v>
      </c>
      <c r="C89" s="13" t="s">
        <v>313</v>
      </c>
      <c r="D89" s="16">
        <v>1.44</v>
      </c>
      <c r="E89" s="16">
        <v>1.44</v>
      </c>
      <c r="F89" s="16">
        <v>0</v>
      </c>
    </row>
    <row r="90" spans="1:6" ht="14.25" hidden="1" customHeight="1">
      <c r="A90" s="13" t="s">
        <v>334</v>
      </c>
      <c r="B90" s="10"/>
      <c r="C90" s="13" t="s">
        <v>335</v>
      </c>
      <c r="D90" s="16">
        <v>12.283200000000001</v>
      </c>
      <c r="E90" s="16">
        <v>12.283200000000001</v>
      </c>
      <c r="F90" s="16">
        <v>0</v>
      </c>
    </row>
    <row r="91" spans="1:6" ht="14.25" hidden="1" customHeight="1">
      <c r="A91" s="10"/>
      <c r="B91" s="10" t="s">
        <v>340</v>
      </c>
      <c r="C91" s="13" t="s">
        <v>341</v>
      </c>
      <c r="D91" s="16">
        <v>0</v>
      </c>
      <c r="E91" s="16">
        <v>0</v>
      </c>
      <c r="F91" s="16">
        <v>0</v>
      </c>
    </row>
    <row r="92" spans="1:6" ht="14.25" hidden="1" customHeight="1">
      <c r="A92" s="10"/>
      <c r="B92" s="10" t="s">
        <v>336</v>
      </c>
      <c r="C92" s="13" t="s">
        <v>337</v>
      </c>
      <c r="D92" s="16">
        <v>12.1632</v>
      </c>
      <c r="E92" s="16">
        <v>12.1632</v>
      </c>
      <c r="F92" s="16">
        <v>0</v>
      </c>
    </row>
    <row r="93" spans="1:6" ht="14.25" hidden="1" customHeight="1">
      <c r="A93" s="10"/>
      <c r="B93" s="10" t="s">
        <v>342</v>
      </c>
      <c r="C93" s="13" t="s">
        <v>343</v>
      </c>
      <c r="D93" s="16">
        <v>0.12</v>
      </c>
      <c r="E93" s="16">
        <v>0.12</v>
      </c>
      <c r="F93" s="16">
        <v>0</v>
      </c>
    </row>
    <row r="94" spans="1:6" ht="14.25" hidden="1" customHeight="1">
      <c r="A94" s="13" t="s">
        <v>269</v>
      </c>
      <c r="B94" s="10"/>
      <c r="C94" s="13" t="s">
        <v>270</v>
      </c>
      <c r="D94" s="16">
        <v>466.682908</v>
      </c>
      <c r="E94" s="16">
        <v>466.682908</v>
      </c>
      <c r="F94" s="16">
        <v>0</v>
      </c>
    </row>
    <row r="95" spans="1:6" ht="14.25" hidden="1" customHeight="1">
      <c r="A95" s="10"/>
      <c r="B95" s="10" t="s">
        <v>277</v>
      </c>
      <c r="C95" s="13" t="s">
        <v>278</v>
      </c>
      <c r="D95" s="16">
        <v>45.6</v>
      </c>
      <c r="E95" s="16">
        <v>45.6</v>
      </c>
      <c r="F95" s="16">
        <v>0</v>
      </c>
    </row>
    <row r="96" spans="1:6" ht="14.25" hidden="1" customHeight="1">
      <c r="A96" s="10"/>
      <c r="B96" s="10" t="s">
        <v>279</v>
      </c>
      <c r="C96" s="13" t="s">
        <v>280</v>
      </c>
      <c r="D96" s="16">
        <v>22.8</v>
      </c>
      <c r="E96" s="16">
        <v>22.8</v>
      </c>
      <c r="F96" s="16">
        <v>0</v>
      </c>
    </row>
    <row r="97" spans="1:6" ht="14.25" hidden="1" customHeight="1">
      <c r="A97" s="10"/>
      <c r="B97" s="10" t="s">
        <v>271</v>
      </c>
      <c r="C97" s="13" t="s">
        <v>272</v>
      </c>
      <c r="D97" s="16">
        <v>113.1228</v>
      </c>
      <c r="E97" s="16">
        <v>113.1228</v>
      </c>
      <c r="F97" s="16">
        <v>0</v>
      </c>
    </row>
    <row r="98" spans="1:6" ht="14.25" hidden="1" customHeight="1">
      <c r="A98" s="10"/>
      <c r="B98" s="10" t="s">
        <v>273</v>
      </c>
      <c r="C98" s="13" t="s">
        <v>274</v>
      </c>
      <c r="D98" s="16">
        <v>3.504</v>
      </c>
      <c r="E98" s="16">
        <v>3.504</v>
      </c>
      <c r="F98" s="16">
        <v>0</v>
      </c>
    </row>
    <row r="99" spans="1:6" ht="14.25" hidden="1" customHeight="1">
      <c r="A99" s="10"/>
      <c r="B99" s="10" t="s">
        <v>275</v>
      </c>
      <c r="C99" s="13" t="s">
        <v>276</v>
      </c>
      <c r="D99" s="16">
        <v>84.623999999999995</v>
      </c>
      <c r="E99" s="16">
        <v>84.623999999999995</v>
      </c>
      <c r="F99" s="16">
        <v>0</v>
      </c>
    </row>
    <row r="100" spans="1:6" ht="14.25" hidden="1" customHeight="1">
      <c r="A100" s="10"/>
      <c r="B100" s="10" t="s">
        <v>348</v>
      </c>
      <c r="C100" s="13" t="s">
        <v>349</v>
      </c>
      <c r="D100" s="16">
        <v>113.161439</v>
      </c>
      <c r="E100" s="16">
        <v>113.161439</v>
      </c>
      <c r="F100" s="16">
        <v>0</v>
      </c>
    </row>
    <row r="101" spans="1:6" ht="14.25" hidden="1" customHeight="1">
      <c r="A101" s="10"/>
      <c r="B101" s="10" t="s">
        <v>281</v>
      </c>
      <c r="C101" s="13" t="s">
        <v>282</v>
      </c>
      <c r="D101" s="16">
        <v>3.6</v>
      </c>
      <c r="E101" s="16">
        <v>3.6</v>
      </c>
      <c r="F101" s="16">
        <v>0</v>
      </c>
    </row>
    <row r="102" spans="1:6" ht="14.25" hidden="1" customHeight="1">
      <c r="A102" s="10"/>
      <c r="B102" s="10" t="s">
        <v>283</v>
      </c>
      <c r="C102" s="13" t="s">
        <v>284</v>
      </c>
      <c r="D102" s="16">
        <v>20.399999999999999</v>
      </c>
      <c r="E102" s="16">
        <v>20.399999999999999</v>
      </c>
      <c r="F102" s="16">
        <v>0</v>
      </c>
    </row>
    <row r="103" spans="1:6" ht="14.25" hidden="1" customHeight="1">
      <c r="A103" s="10"/>
      <c r="B103" s="10" t="s">
        <v>285</v>
      </c>
      <c r="C103" s="13" t="s">
        <v>286</v>
      </c>
      <c r="D103" s="16">
        <v>15.6</v>
      </c>
      <c r="E103" s="16">
        <v>15.6</v>
      </c>
      <c r="F103" s="16">
        <v>0</v>
      </c>
    </row>
    <row r="104" spans="1:6" ht="14.25" hidden="1" customHeight="1">
      <c r="A104" s="10"/>
      <c r="B104" s="10" t="s">
        <v>287</v>
      </c>
      <c r="C104" s="13" t="s">
        <v>245</v>
      </c>
      <c r="D104" s="16">
        <v>44.270668999999998</v>
      </c>
      <c r="E104" s="16">
        <v>44.270668999999998</v>
      </c>
      <c r="F104" s="16">
        <v>0</v>
      </c>
    </row>
    <row r="105" spans="1:6" ht="14.25" hidden="1" customHeight="1">
      <c r="A105" s="13" t="s">
        <v>324</v>
      </c>
      <c r="B105" s="10"/>
      <c r="C105" s="13" t="s">
        <v>325</v>
      </c>
      <c r="D105" s="16">
        <v>3</v>
      </c>
      <c r="E105" s="16">
        <v>0</v>
      </c>
      <c r="F105" s="16">
        <v>3</v>
      </c>
    </row>
    <row r="106" spans="1:6" ht="14.25" hidden="1" customHeight="1">
      <c r="A106" s="10"/>
      <c r="B106" s="10" t="s">
        <v>326</v>
      </c>
      <c r="C106" s="13" t="s">
        <v>327</v>
      </c>
      <c r="D106" s="16">
        <v>3</v>
      </c>
      <c r="E106" s="16">
        <v>0</v>
      </c>
      <c r="F106" s="16">
        <v>3</v>
      </c>
    </row>
    <row r="107" spans="1:6" ht="14.25" hidden="1" customHeight="1">
      <c r="A107" s="10"/>
      <c r="B107" s="10"/>
      <c r="C107" s="13" t="s">
        <v>107</v>
      </c>
      <c r="D107" s="16">
        <v>145.33277100000001</v>
      </c>
      <c r="E107" s="16">
        <v>128.23279700000001</v>
      </c>
      <c r="F107" s="16">
        <v>17.099974</v>
      </c>
    </row>
    <row r="108" spans="1:6" ht="14.25" hidden="1" customHeight="1">
      <c r="A108" s="13" t="s">
        <v>288</v>
      </c>
      <c r="B108" s="10"/>
      <c r="C108" s="13" t="s">
        <v>289</v>
      </c>
      <c r="D108" s="16">
        <v>17.099974</v>
      </c>
      <c r="E108" s="16">
        <v>0</v>
      </c>
      <c r="F108" s="16">
        <v>17.099974</v>
      </c>
    </row>
    <row r="109" spans="1:6" ht="14.25" hidden="1" customHeight="1">
      <c r="A109" s="10"/>
      <c r="B109" s="10" t="s">
        <v>314</v>
      </c>
      <c r="C109" s="13" t="s">
        <v>315</v>
      </c>
      <c r="D109" s="16">
        <v>10.999000000000001</v>
      </c>
      <c r="E109" s="16">
        <v>0</v>
      </c>
      <c r="F109" s="16">
        <v>10.999000000000001</v>
      </c>
    </row>
    <row r="110" spans="1:6" ht="14.25" hidden="1" customHeight="1">
      <c r="A110" s="10"/>
      <c r="B110" s="10" t="s">
        <v>290</v>
      </c>
      <c r="C110" s="13" t="s">
        <v>291</v>
      </c>
      <c r="D110" s="16">
        <v>1</v>
      </c>
      <c r="E110" s="16">
        <v>0</v>
      </c>
      <c r="F110" s="16">
        <v>1</v>
      </c>
    </row>
    <row r="111" spans="1:6" ht="14.25" hidden="1" customHeight="1">
      <c r="A111" s="10"/>
      <c r="B111" s="10" t="s">
        <v>294</v>
      </c>
      <c r="C111" s="13" t="s">
        <v>295</v>
      </c>
      <c r="D111" s="16">
        <v>1.4999999999999999E-2</v>
      </c>
      <c r="E111" s="16">
        <v>0</v>
      </c>
      <c r="F111" s="16">
        <v>1.4999999999999999E-2</v>
      </c>
    </row>
    <row r="112" spans="1:6" ht="14.25" hidden="1" customHeight="1">
      <c r="A112" s="10"/>
      <c r="B112" s="10" t="s">
        <v>296</v>
      </c>
      <c r="C112" s="13" t="s">
        <v>297</v>
      </c>
      <c r="D112" s="16">
        <v>0.2</v>
      </c>
      <c r="E112" s="16">
        <v>0</v>
      </c>
      <c r="F112" s="16">
        <v>0.2</v>
      </c>
    </row>
    <row r="113" spans="1:6" ht="14.25" hidden="1" customHeight="1">
      <c r="A113" s="10"/>
      <c r="B113" s="10" t="s">
        <v>298</v>
      </c>
      <c r="C113" s="13" t="s">
        <v>299</v>
      </c>
      <c r="D113" s="16">
        <v>0.6</v>
      </c>
      <c r="E113" s="16">
        <v>0</v>
      </c>
      <c r="F113" s="16">
        <v>0.6</v>
      </c>
    </row>
    <row r="114" spans="1:6" ht="14.25" hidden="1" customHeight="1">
      <c r="A114" s="10"/>
      <c r="B114" s="10" t="s">
        <v>300</v>
      </c>
      <c r="C114" s="13" t="s">
        <v>301</v>
      </c>
      <c r="D114" s="16">
        <v>0.6</v>
      </c>
      <c r="E114" s="16">
        <v>0</v>
      </c>
      <c r="F114" s="16">
        <v>0.6</v>
      </c>
    </row>
    <row r="115" spans="1:6" ht="14.25" hidden="1" customHeight="1">
      <c r="A115" s="10"/>
      <c r="B115" s="10" t="s">
        <v>308</v>
      </c>
      <c r="C115" s="13" t="s">
        <v>309</v>
      </c>
      <c r="D115" s="16">
        <v>1.6739740000000001</v>
      </c>
      <c r="E115" s="16">
        <v>0</v>
      </c>
      <c r="F115" s="16">
        <v>1.6739740000000001</v>
      </c>
    </row>
    <row r="116" spans="1:6" ht="14.25" hidden="1" customHeight="1">
      <c r="A116" s="10"/>
      <c r="B116" s="10" t="s">
        <v>310</v>
      </c>
      <c r="C116" s="13" t="s">
        <v>311</v>
      </c>
      <c r="D116" s="16">
        <v>1.9319999999999999</v>
      </c>
      <c r="E116" s="16">
        <v>0</v>
      </c>
      <c r="F116" s="16">
        <v>1.9319999999999999</v>
      </c>
    </row>
    <row r="117" spans="1:6" ht="14.25" hidden="1" customHeight="1">
      <c r="A117" s="10"/>
      <c r="B117" s="10" t="s">
        <v>312</v>
      </c>
      <c r="C117" s="13" t="s">
        <v>313</v>
      </c>
      <c r="D117" s="16">
        <v>0.08</v>
      </c>
      <c r="E117" s="16">
        <v>0</v>
      </c>
      <c r="F117" s="16">
        <v>0.08</v>
      </c>
    </row>
    <row r="118" spans="1:6" ht="14.25" hidden="1" customHeight="1">
      <c r="A118" s="13" t="s">
        <v>334</v>
      </c>
      <c r="B118" s="10"/>
      <c r="C118" s="13" t="s">
        <v>335</v>
      </c>
      <c r="D118" s="16">
        <v>4.3249000000000004</v>
      </c>
      <c r="E118" s="16">
        <v>4.3249000000000004</v>
      </c>
      <c r="F118" s="16">
        <v>0</v>
      </c>
    </row>
    <row r="119" spans="1:6" ht="14.25" hidden="1" customHeight="1">
      <c r="A119" s="10"/>
      <c r="B119" s="10" t="s">
        <v>336</v>
      </c>
      <c r="C119" s="13" t="s">
        <v>337</v>
      </c>
      <c r="D119" s="16">
        <v>4.3249000000000004</v>
      </c>
      <c r="E119" s="16">
        <v>4.3249000000000004</v>
      </c>
      <c r="F119" s="16">
        <v>0</v>
      </c>
    </row>
    <row r="120" spans="1:6" ht="14.25" hidden="1" customHeight="1">
      <c r="A120" s="13" t="s">
        <v>269</v>
      </c>
      <c r="B120" s="10"/>
      <c r="C120" s="13" t="s">
        <v>270</v>
      </c>
      <c r="D120" s="16">
        <v>123.90789700000001</v>
      </c>
      <c r="E120" s="16">
        <v>123.90789700000001</v>
      </c>
      <c r="F120" s="16">
        <v>0</v>
      </c>
    </row>
    <row r="121" spans="1:6" ht="14.25" hidden="1" customHeight="1">
      <c r="A121" s="10"/>
      <c r="B121" s="10" t="s">
        <v>277</v>
      </c>
      <c r="C121" s="13" t="s">
        <v>278</v>
      </c>
      <c r="D121" s="16">
        <v>12</v>
      </c>
      <c r="E121" s="16">
        <v>12</v>
      </c>
      <c r="F121" s="16">
        <v>0</v>
      </c>
    </row>
    <row r="122" spans="1:6" ht="14.25" hidden="1" customHeight="1">
      <c r="A122" s="10"/>
      <c r="B122" s="10" t="s">
        <v>279</v>
      </c>
      <c r="C122" s="13" t="s">
        <v>280</v>
      </c>
      <c r="D122" s="16">
        <v>6</v>
      </c>
      <c r="E122" s="16">
        <v>6</v>
      </c>
      <c r="F122" s="16">
        <v>0</v>
      </c>
    </row>
    <row r="123" spans="1:6" ht="14.25" hidden="1" customHeight="1">
      <c r="A123" s="10"/>
      <c r="B123" s="10" t="s">
        <v>271</v>
      </c>
      <c r="C123" s="13" t="s">
        <v>272</v>
      </c>
      <c r="D123" s="16">
        <v>29.0352</v>
      </c>
      <c r="E123" s="16">
        <v>29.0352</v>
      </c>
      <c r="F123" s="16">
        <v>0</v>
      </c>
    </row>
    <row r="124" spans="1:6" ht="14.25" hidden="1" customHeight="1">
      <c r="A124" s="10"/>
      <c r="B124" s="10" t="s">
        <v>273</v>
      </c>
      <c r="C124" s="13" t="s">
        <v>274</v>
      </c>
      <c r="D124" s="16">
        <v>0.94799999999999995</v>
      </c>
      <c r="E124" s="16">
        <v>0.94799999999999995</v>
      </c>
      <c r="F124" s="16">
        <v>0</v>
      </c>
    </row>
    <row r="125" spans="1:6" ht="14.25" hidden="1" customHeight="1">
      <c r="A125" s="10"/>
      <c r="B125" s="10" t="s">
        <v>275</v>
      </c>
      <c r="C125" s="13" t="s">
        <v>276</v>
      </c>
      <c r="D125" s="16">
        <v>23.16</v>
      </c>
      <c r="E125" s="16">
        <v>23.16</v>
      </c>
      <c r="F125" s="16">
        <v>0</v>
      </c>
    </row>
    <row r="126" spans="1:6" ht="14.25" hidden="1" customHeight="1">
      <c r="A126" s="10"/>
      <c r="B126" s="10" t="s">
        <v>348</v>
      </c>
      <c r="C126" s="13" t="s">
        <v>349</v>
      </c>
      <c r="D126" s="16">
        <v>30.357779000000001</v>
      </c>
      <c r="E126" s="16">
        <v>30.357779000000001</v>
      </c>
      <c r="F126" s="16">
        <v>0</v>
      </c>
    </row>
    <row r="127" spans="1:6" ht="14.25" hidden="1" customHeight="1">
      <c r="A127" s="10"/>
      <c r="B127" s="10" t="s">
        <v>281</v>
      </c>
      <c r="C127" s="13" t="s">
        <v>282</v>
      </c>
      <c r="D127" s="16">
        <v>0.63</v>
      </c>
      <c r="E127" s="16">
        <v>0.63</v>
      </c>
      <c r="F127" s="16">
        <v>0</v>
      </c>
    </row>
    <row r="128" spans="1:6" ht="14.25" hidden="1" customHeight="1">
      <c r="A128" s="10"/>
      <c r="B128" s="10" t="s">
        <v>283</v>
      </c>
      <c r="C128" s="13" t="s">
        <v>284</v>
      </c>
      <c r="D128" s="16">
        <v>6</v>
      </c>
      <c r="E128" s="16">
        <v>6</v>
      </c>
      <c r="F128" s="16">
        <v>0</v>
      </c>
    </row>
    <row r="129" spans="1:6" ht="14.25" hidden="1" customHeight="1">
      <c r="A129" s="10"/>
      <c r="B129" s="10" t="s">
        <v>285</v>
      </c>
      <c r="C129" s="13" t="s">
        <v>286</v>
      </c>
      <c r="D129" s="16">
        <v>4</v>
      </c>
      <c r="E129" s="16">
        <v>4</v>
      </c>
      <c r="F129" s="16">
        <v>0</v>
      </c>
    </row>
    <row r="130" spans="1:6" ht="14.25" hidden="1" customHeight="1">
      <c r="A130" s="10"/>
      <c r="B130" s="10" t="s">
        <v>287</v>
      </c>
      <c r="C130" s="13" t="s">
        <v>245</v>
      </c>
      <c r="D130" s="16">
        <v>11.776918</v>
      </c>
      <c r="E130" s="16">
        <v>11.776918</v>
      </c>
      <c r="F130" s="16">
        <v>0</v>
      </c>
    </row>
    <row r="131" spans="1:6" ht="14.25" hidden="1" customHeight="1">
      <c r="A131" s="10"/>
      <c r="B131" s="10"/>
      <c r="C131" s="13" t="s">
        <v>108</v>
      </c>
      <c r="D131" s="16">
        <v>633.42239400000005</v>
      </c>
      <c r="E131" s="16">
        <v>633.42239400000005</v>
      </c>
      <c r="F131" s="16">
        <v>0</v>
      </c>
    </row>
    <row r="132" spans="1:6" ht="14.25" hidden="1" customHeight="1">
      <c r="A132" s="13" t="s">
        <v>288</v>
      </c>
      <c r="B132" s="10"/>
      <c r="C132" s="13" t="s">
        <v>289</v>
      </c>
      <c r="D132" s="16">
        <v>0</v>
      </c>
      <c r="E132" s="16">
        <v>0</v>
      </c>
      <c r="F132" s="16">
        <v>0</v>
      </c>
    </row>
    <row r="133" spans="1:6" ht="14.25" hidden="1" customHeight="1">
      <c r="A133" s="10"/>
      <c r="B133" s="10" t="s">
        <v>290</v>
      </c>
      <c r="C133" s="13" t="s">
        <v>291</v>
      </c>
      <c r="D133" s="16">
        <v>0</v>
      </c>
      <c r="E133" s="16">
        <v>0</v>
      </c>
      <c r="F133" s="16">
        <v>0</v>
      </c>
    </row>
    <row r="134" spans="1:6" ht="14.25" hidden="1" customHeight="1">
      <c r="A134" s="10"/>
      <c r="B134" s="10" t="s">
        <v>308</v>
      </c>
      <c r="C134" s="13" t="s">
        <v>309</v>
      </c>
      <c r="D134" s="16">
        <v>0</v>
      </c>
      <c r="E134" s="16">
        <v>0</v>
      </c>
      <c r="F134" s="16">
        <v>0</v>
      </c>
    </row>
    <row r="135" spans="1:6" ht="14.25" hidden="1" customHeight="1">
      <c r="A135" s="10"/>
      <c r="B135" s="10" t="s">
        <v>350</v>
      </c>
      <c r="C135" s="13" t="s">
        <v>351</v>
      </c>
      <c r="D135" s="16">
        <v>0</v>
      </c>
      <c r="E135" s="16">
        <v>0</v>
      </c>
      <c r="F135" s="16">
        <v>0</v>
      </c>
    </row>
    <row r="136" spans="1:6" ht="14.25" hidden="1" customHeight="1">
      <c r="A136" s="10"/>
      <c r="B136" s="10" t="s">
        <v>310</v>
      </c>
      <c r="C136" s="13" t="s">
        <v>311</v>
      </c>
      <c r="D136" s="16">
        <v>0</v>
      </c>
      <c r="E136" s="16">
        <v>0</v>
      </c>
      <c r="F136" s="16">
        <v>0</v>
      </c>
    </row>
    <row r="137" spans="1:6" ht="14.25" hidden="1" customHeight="1">
      <c r="A137" s="10"/>
      <c r="B137" s="10" t="s">
        <v>352</v>
      </c>
      <c r="C137" s="13" t="s">
        <v>353</v>
      </c>
      <c r="D137" s="16">
        <v>0</v>
      </c>
      <c r="E137" s="16">
        <v>0</v>
      </c>
      <c r="F137" s="16">
        <v>0</v>
      </c>
    </row>
    <row r="138" spans="1:6" ht="14.25" hidden="1" customHeight="1">
      <c r="A138" s="13" t="s">
        <v>334</v>
      </c>
      <c r="B138" s="10"/>
      <c r="C138" s="13" t="s">
        <v>335</v>
      </c>
      <c r="D138" s="16">
        <v>361.95600000000002</v>
      </c>
      <c r="E138" s="16">
        <v>361.95600000000002</v>
      </c>
      <c r="F138" s="16">
        <v>0</v>
      </c>
    </row>
    <row r="139" spans="1:6" ht="14.25" hidden="1" customHeight="1">
      <c r="A139" s="10"/>
      <c r="B139" s="10" t="s">
        <v>336</v>
      </c>
      <c r="C139" s="13" t="s">
        <v>337</v>
      </c>
      <c r="D139" s="16">
        <v>358.86720000000003</v>
      </c>
      <c r="E139" s="16">
        <v>358.86720000000003</v>
      </c>
      <c r="F139" s="16">
        <v>0</v>
      </c>
    </row>
    <row r="140" spans="1:6" ht="14.25" hidden="1" customHeight="1">
      <c r="A140" s="10"/>
      <c r="B140" s="10" t="s">
        <v>338</v>
      </c>
      <c r="C140" s="13" t="s">
        <v>339</v>
      </c>
      <c r="D140" s="16">
        <v>3.0888</v>
      </c>
      <c r="E140" s="16">
        <v>3.0888</v>
      </c>
      <c r="F140" s="16">
        <v>0</v>
      </c>
    </row>
    <row r="141" spans="1:6" ht="14.25" hidden="1" customHeight="1">
      <c r="A141" s="13" t="s">
        <v>269</v>
      </c>
      <c r="B141" s="10"/>
      <c r="C141" s="13" t="s">
        <v>270</v>
      </c>
      <c r="D141" s="16">
        <v>271.46639399999998</v>
      </c>
      <c r="E141" s="16">
        <v>271.46639399999998</v>
      </c>
      <c r="F141" s="16">
        <v>0</v>
      </c>
    </row>
    <row r="142" spans="1:6" ht="14.25" hidden="1" customHeight="1">
      <c r="A142" s="10"/>
      <c r="B142" s="10" t="s">
        <v>277</v>
      </c>
      <c r="C142" s="13" t="s">
        <v>278</v>
      </c>
      <c r="D142" s="16">
        <v>30.66048</v>
      </c>
      <c r="E142" s="16">
        <v>30.66048</v>
      </c>
      <c r="F142" s="16">
        <v>0</v>
      </c>
    </row>
    <row r="143" spans="1:6" ht="14.25" hidden="1" customHeight="1">
      <c r="A143" s="10"/>
      <c r="B143" s="10" t="s">
        <v>279</v>
      </c>
      <c r="C143" s="13" t="s">
        <v>280</v>
      </c>
      <c r="D143" s="16">
        <v>15.33024</v>
      </c>
      <c r="E143" s="16">
        <v>15.33024</v>
      </c>
      <c r="F143" s="16">
        <v>0</v>
      </c>
    </row>
    <row r="144" spans="1:6" ht="14.25" hidden="1" customHeight="1">
      <c r="A144" s="10"/>
      <c r="B144" s="10" t="s">
        <v>271</v>
      </c>
      <c r="C144" s="13" t="s">
        <v>272</v>
      </c>
      <c r="D144" s="16">
        <v>81.382800000000003</v>
      </c>
      <c r="E144" s="16">
        <v>81.382800000000003</v>
      </c>
      <c r="F144" s="16">
        <v>0</v>
      </c>
    </row>
    <row r="145" spans="1:6" ht="14.25" hidden="1" customHeight="1">
      <c r="A145" s="10"/>
      <c r="B145" s="10" t="s">
        <v>273</v>
      </c>
      <c r="C145" s="13" t="s">
        <v>274</v>
      </c>
      <c r="D145" s="16">
        <v>2.1960000000000002</v>
      </c>
      <c r="E145" s="16">
        <v>2.1960000000000002</v>
      </c>
      <c r="F145" s="16">
        <v>0</v>
      </c>
    </row>
    <row r="146" spans="1:6" ht="14.25" hidden="1" customHeight="1">
      <c r="A146" s="10"/>
      <c r="B146" s="10" t="s">
        <v>275</v>
      </c>
      <c r="C146" s="13" t="s">
        <v>276</v>
      </c>
      <c r="D146" s="16">
        <v>0</v>
      </c>
      <c r="E146" s="16">
        <v>0</v>
      </c>
      <c r="F146" s="16">
        <v>0</v>
      </c>
    </row>
    <row r="147" spans="1:6" ht="14.25" hidden="1" customHeight="1">
      <c r="A147" s="10"/>
      <c r="B147" s="10" t="s">
        <v>348</v>
      </c>
      <c r="C147" s="13" t="s">
        <v>349</v>
      </c>
      <c r="D147" s="16">
        <v>80.643711999999994</v>
      </c>
      <c r="E147" s="16">
        <v>80.643711999999994</v>
      </c>
      <c r="F147" s="16">
        <v>0</v>
      </c>
    </row>
    <row r="148" spans="1:6" ht="14.25" hidden="1" customHeight="1">
      <c r="A148" s="10"/>
      <c r="B148" s="10" t="s">
        <v>281</v>
      </c>
      <c r="C148" s="13" t="s">
        <v>282</v>
      </c>
      <c r="D148" s="16">
        <v>2.2995839999999999</v>
      </c>
      <c r="E148" s="16">
        <v>2.2995839999999999</v>
      </c>
      <c r="F148" s="16">
        <v>0</v>
      </c>
    </row>
    <row r="149" spans="1:6" ht="14.25" hidden="1" customHeight="1">
      <c r="A149" s="10"/>
      <c r="B149" s="10" t="s">
        <v>283</v>
      </c>
      <c r="C149" s="13" t="s">
        <v>284</v>
      </c>
      <c r="D149" s="16">
        <v>17.684232000000002</v>
      </c>
      <c r="E149" s="16">
        <v>17.684232000000002</v>
      </c>
      <c r="F149" s="16">
        <v>0</v>
      </c>
    </row>
    <row r="150" spans="1:6" ht="14.25" hidden="1" customHeight="1">
      <c r="A150" s="10"/>
      <c r="B150" s="10" t="s">
        <v>285</v>
      </c>
      <c r="C150" s="13" t="s">
        <v>286</v>
      </c>
      <c r="D150" s="16">
        <v>9.6329639999999994</v>
      </c>
      <c r="E150" s="16">
        <v>9.6329639999999994</v>
      </c>
      <c r="F150" s="16">
        <v>0</v>
      </c>
    </row>
    <row r="151" spans="1:6" ht="14.25" hidden="1" customHeight="1">
      <c r="A151" s="10"/>
      <c r="B151" s="10" t="s">
        <v>287</v>
      </c>
      <c r="C151" s="13" t="s">
        <v>245</v>
      </c>
      <c r="D151" s="16">
        <v>31.636382000000001</v>
      </c>
      <c r="E151" s="16">
        <v>31.636382000000001</v>
      </c>
      <c r="F151" s="16">
        <v>0</v>
      </c>
    </row>
    <row r="152" spans="1:6" ht="14.25" hidden="1" customHeight="1">
      <c r="A152" s="10"/>
      <c r="B152" s="10"/>
      <c r="C152" s="13" t="s">
        <v>109</v>
      </c>
      <c r="D152" s="16">
        <v>277.344695</v>
      </c>
      <c r="E152" s="16">
        <v>277.344695</v>
      </c>
      <c r="F152" s="16">
        <v>0</v>
      </c>
    </row>
    <row r="153" spans="1:6" ht="14.25" hidden="1" customHeight="1">
      <c r="A153" s="13" t="s">
        <v>288</v>
      </c>
      <c r="B153" s="10"/>
      <c r="C153" s="13" t="s">
        <v>289</v>
      </c>
      <c r="D153" s="16">
        <v>0</v>
      </c>
      <c r="E153" s="16">
        <v>0</v>
      </c>
      <c r="F153" s="16">
        <v>0</v>
      </c>
    </row>
    <row r="154" spans="1:6" ht="14.25" hidden="1" customHeight="1">
      <c r="A154" s="10"/>
      <c r="B154" s="10" t="s">
        <v>306</v>
      </c>
      <c r="C154" s="13" t="s">
        <v>307</v>
      </c>
      <c r="D154" s="16">
        <v>0</v>
      </c>
      <c r="E154" s="16">
        <v>0</v>
      </c>
      <c r="F154" s="16">
        <v>0</v>
      </c>
    </row>
    <row r="155" spans="1:6" ht="14.25" hidden="1" customHeight="1">
      <c r="A155" s="10"/>
      <c r="B155" s="10" t="s">
        <v>290</v>
      </c>
      <c r="C155" s="13" t="s">
        <v>291</v>
      </c>
      <c r="D155" s="16">
        <v>0</v>
      </c>
      <c r="E155" s="16">
        <v>0</v>
      </c>
      <c r="F155" s="16">
        <v>0</v>
      </c>
    </row>
    <row r="156" spans="1:6" ht="14.25" hidden="1" customHeight="1">
      <c r="A156" s="10"/>
      <c r="B156" s="10" t="s">
        <v>294</v>
      </c>
      <c r="C156" s="13" t="s">
        <v>295</v>
      </c>
      <c r="D156" s="16">
        <v>0</v>
      </c>
      <c r="E156" s="16">
        <v>0</v>
      </c>
      <c r="F156" s="16">
        <v>0</v>
      </c>
    </row>
    <row r="157" spans="1:6" ht="14.25" hidden="1" customHeight="1">
      <c r="A157" s="10"/>
      <c r="B157" s="10" t="s">
        <v>316</v>
      </c>
      <c r="C157" s="13" t="s">
        <v>317</v>
      </c>
      <c r="D157" s="16">
        <v>0</v>
      </c>
      <c r="E157" s="16">
        <v>0</v>
      </c>
      <c r="F157" s="16">
        <v>0</v>
      </c>
    </row>
    <row r="158" spans="1:6" ht="14.25" hidden="1" customHeight="1">
      <c r="A158" s="10"/>
      <c r="B158" s="10" t="s">
        <v>318</v>
      </c>
      <c r="C158" s="13" t="s">
        <v>319</v>
      </c>
      <c r="D158" s="16">
        <v>0</v>
      </c>
      <c r="E158" s="16">
        <v>0</v>
      </c>
      <c r="F158" s="16">
        <v>0</v>
      </c>
    </row>
    <row r="159" spans="1:6" ht="14.25" hidden="1" customHeight="1">
      <c r="A159" s="10"/>
      <c r="B159" s="10" t="s">
        <v>296</v>
      </c>
      <c r="C159" s="13" t="s">
        <v>297</v>
      </c>
      <c r="D159" s="16">
        <v>0</v>
      </c>
      <c r="E159" s="16">
        <v>0</v>
      </c>
      <c r="F159" s="16">
        <v>0</v>
      </c>
    </row>
    <row r="160" spans="1:6" ht="14.25" hidden="1" customHeight="1">
      <c r="A160" s="10"/>
      <c r="B160" s="10" t="s">
        <v>298</v>
      </c>
      <c r="C160" s="13" t="s">
        <v>299</v>
      </c>
      <c r="D160" s="16">
        <v>0</v>
      </c>
      <c r="E160" s="16">
        <v>0</v>
      </c>
      <c r="F160" s="16">
        <v>0</v>
      </c>
    </row>
    <row r="161" spans="1:6" ht="14.25" hidden="1" customHeight="1">
      <c r="A161" s="10"/>
      <c r="B161" s="10" t="s">
        <v>300</v>
      </c>
      <c r="C161" s="13" t="s">
        <v>301</v>
      </c>
      <c r="D161" s="16">
        <v>0</v>
      </c>
      <c r="E161" s="16">
        <v>0</v>
      </c>
      <c r="F161" s="16">
        <v>0</v>
      </c>
    </row>
    <row r="162" spans="1:6" ht="14.25" hidden="1" customHeight="1">
      <c r="A162" s="10"/>
      <c r="B162" s="10" t="s">
        <v>304</v>
      </c>
      <c r="C162" s="13" t="s">
        <v>305</v>
      </c>
      <c r="D162" s="16">
        <v>0</v>
      </c>
      <c r="E162" s="16">
        <v>0</v>
      </c>
      <c r="F162" s="16">
        <v>0</v>
      </c>
    </row>
    <row r="163" spans="1:6" ht="14.25" hidden="1" customHeight="1">
      <c r="A163" s="10"/>
      <c r="B163" s="10" t="s">
        <v>308</v>
      </c>
      <c r="C163" s="13" t="s">
        <v>309</v>
      </c>
      <c r="D163" s="16">
        <v>0</v>
      </c>
      <c r="E163" s="16">
        <v>0</v>
      </c>
      <c r="F163" s="16">
        <v>0</v>
      </c>
    </row>
    <row r="164" spans="1:6" ht="14.25" hidden="1" customHeight="1">
      <c r="A164" s="10"/>
      <c r="B164" s="10" t="s">
        <v>310</v>
      </c>
      <c r="C164" s="13" t="s">
        <v>311</v>
      </c>
      <c r="D164" s="16">
        <v>0</v>
      </c>
      <c r="E164" s="16">
        <v>0</v>
      </c>
      <c r="F164" s="16">
        <v>0</v>
      </c>
    </row>
    <row r="165" spans="1:6" ht="14.25" hidden="1" customHeight="1">
      <c r="A165" s="10"/>
      <c r="B165" s="10" t="s">
        <v>352</v>
      </c>
      <c r="C165" s="13" t="s">
        <v>353</v>
      </c>
      <c r="D165" s="16">
        <v>0</v>
      </c>
      <c r="E165" s="16">
        <v>0</v>
      </c>
      <c r="F165" s="16">
        <v>0</v>
      </c>
    </row>
    <row r="166" spans="1:6" ht="14.25" hidden="1" customHeight="1">
      <c r="A166" s="10"/>
      <c r="B166" s="10" t="s">
        <v>314</v>
      </c>
      <c r="C166" s="13" t="s">
        <v>315</v>
      </c>
      <c r="D166" s="16">
        <v>0</v>
      </c>
      <c r="E166" s="16">
        <v>0</v>
      </c>
      <c r="F166" s="16">
        <v>0</v>
      </c>
    </row>
    <row r="167" spans="1:6" ht="14.25" hidden="1" customHeight="1">
      <c r="A167" s="13" t="s">
        <v>334</v>
      </c>
      <c r="B167" s="10"/>
      <c r="C167" s="13" t="s">
        <v>335</v>
      </c>
      <c r="D167" s="16">
        <v>109.435176</v>
      </c>
      <c r="E167" s="16">
        <v>109.435176</v>
      </c>
      <c r="F167" s="16">
        <v>0</v>
      </c>
    </row>
    <row r="168" spans="1:6" ht="14.25" hidden="1" customHeight="1">
      <c r="A168" s="10"/>
      <c r="B168" s="10" t="s">
        <v>336</v>
      </c>
      <c r="C168" s="13" t="s">
        <v>337</v>
      </c>
      <c r="D168" s="16">
        <v>108.405576</v>
      </c>
      <c r="E168" s="16">
        <v>108.405576</v>
      </c>
      <c r="F168" s="16">
        <v>0</v>
      </c>
    </row>
    <row r="169" spans="1:6" ht="14.25" hidden="1" customHeight="1">
      <c r="A169" s="10"/>
      <c r="B169" s="10" t="s">
        <v>338</v>
      </c>
      <c r="C169" s="13" t="s">
        <v>339</v>
      </c>
      <c r="D169" s="16">
        <v>1.0296000000000001</v>
      </c>
      <c r="E169" s="16">
        <v>1.0296000000000001</v>
      </c>
      <c r="F169" s="16">
        <v>0</v>
      </c>
    </row>
    <row r="170" spans="1:6" ht="14.25" hidden="1" customHeight="1">
      <c r="A170" s="10"/>
      <c r="B170" s="10" t="s">
        <v>354</v>
      </c>
      <c r="C170" s="13" t="s">
        <v>355</v>
      </c>
      <c r="D170" s="16">
        <v>0</v>
      </c>
      <c r="E170" s="16">
        <v>0</v>
      </c>
      <c r="F170" s="16">
        <v>0</v>
      </c>
    </row>
    <row r="171" spans="1:6" ht="14.25" hidden="1" customHeight="1">
      <c r="A171" s="13" t="s">
        <v>269</v>
      </c>
      <c r="B171" s="10"/>
      <c r="C171" s="13" t="s">
        <v>270</v>
      </c>
      <c r="D171" s="16">
        <v>167.90951899999999</v>
      </c>
      <c r="E171" s="16">
        <v>167.90951899999999</v>
      </c>
      <c r="F171" s="16">
        <v>0</v>
      </c>
    </row>
    <row r="172" spans="1:6" ht="14.25" hidden="1" customHeight="1">
      <c r="A172" s="10"/>
      <c r="B172" s="10" t="s">
        <v>277</v>
      </c>
      <c r="C172" s="13" t="s">
        <v>278</v>
      </c>
      <c r="D172" s="16">
        <v>20</v>
      </c>
      <c r="E172" s="16">
        <v>20</v>
      </c>
      <c r="F172" s="16">
        <v>0</v>
      </c>
    </row>
    <row r="173" spans="1:6" ht="14.25" hidden="1" customHeight="1">
      <c r="A173" s="10"/>
      <c r="B173" s="10" t="s">
        <v>279</v>
      </c>
      <c r="C173" s="13" t="s">
        <v>280</v>
      </c>
      <c r="D173" s="16">
        <v>9</v>
      </c>
      <c r="E173" s="16">
        <v>9</v>
      </c>
      <c r="F173" s="16">
        <v>0</v>
      </c>
    </row>
    <row r="174" spans="1:6" ht="14.25" hidden="1" customHeight="1">
      <c r="A174" s="10"/>
      <c r="B174" s="10" t="s">
        <v>271</v>
      </c>
      <c r="C174" s="13" t="s">
        <v>272</v>
      </c>
      <c r="D174" s="16">
        <v>47.690399999999997</v>
      </c>
      <c r="E174" s="16">
        <v>47.690399999999997</v>
      </c>
      <c r="F174" s="16">
        <v>0</v>
      </c>
    </row>
    <row r="175" spans="1:6" ht="14.25" hidden="1" customHeight="1">
      <c r="A175" s="10"/>
      <c r="B175" s="10" t="s">
        <v>273</v>
      </c>
      <c r="C175" s="13" t="s">
        <v>274</v>
      </c>
      <c r="D175" s="16">
        <v>1.4279999999999999</v>
      </c>
      <c r="E175" s="16">
        <v>1.4279999999999999</v>
      </c>
      <c r="F175" s="16">
        <v>0</v>
      </c>
    </row>
    <row r="176" spans="1:6" ht="14.25" hidden="1" customHeight="1">
      <c r="A176" s="10"/>
      <c r="B176" s="10" t="s">
        <v>275</v>
      </c>
      <c r="C176" s="13" t="s">
        <v>276</v>
      </c>
      <c r="D176" s="16">
        <v>0</v>
      </c>
      <c r="E176" s="16">
        <v>0</v>
      </c>
      <c r="F176" s="16">
        <v>0</v>
      </c>
    </row>
    <row r="177" spans="1:6" ht="14.25" hidden="1" customHeight="1">
      <c r="A177" s="10"/>
      <c r="B177" s="10" t="s">
        <v>348</v>
      </c>
      <c r="C177" s="13" t="s">
        <v>349</v>
      </c>
      <c r="D177" s="16">
        <v>49.408741999999997</v>
      </c>
      <c r="E177" s="16">
        <v>49.408741999999997</v>
      </c>
      <c r="F177" s="16">
        <v>0</v>
      </c>
    </row>
    <row r="178" spans="1:6" ht="14.25" hidden="1" customHeight="1">
      <c r="A178" s="10"/>
      <c r="B178" s="10" t="s">
        <v>287</v>
      </c>
      <c r="C178" s="13" t="s">
        <v>245</v>
      </c>
      <c r="D178" s="16">
        <v>19.182376999999999</v>
      </c>
      <c r="E178" s="16">
        <v>19.182376999999999</v>
      </c>
      <c r="F178" s="16">
        <v>0</v>
      </c>
    </row>
    <row r="179" spans="1:6" ht="14.25" hidden="1" customHeight="1">
      <c r="A179" s="10"/>
      <c r="B179" s="10" t="s">
        <v>281</v>
      </c>
      <c r="C179" s="13" t="s">
        <v>282</v>
      </c>
      <c r="D179" s="16">
        <v>1.2</v>
      </c>
      <c r="E179" s="16">
        <v>1.2</v>
      </c>
      <c r="F179" s="16">
        <v>0</v>
      </c>
    </row>
    <row r="180" spans="1:6" ht="14.25" hidden="1" customHeight="1">
      <c r="A180" s="10"/>
      <c r="B180" s="10" t="s">
        <v>283</v>
      </c>
      <c r="C180" s="13" t="s">
        <v>284</v>
      </c>
      <c r="D180" s="16">
        <v>12</v>
      </c>
      <c r="E180" s="16">
        <v>12</v>
      </c>
      <c r="F180" s="16">
        <v>0</v>
      </c>
    </row>
    <row r="181" spans="1:6" ht="14.25" hidden="1" customHeight="1">
      <c r="A181" s="10"/>
      <c r="B181" s="10" t="s">
        <v>285</v>
      </c>
      <c r="C181" s="13" t="s">
        <v>286</v>
      </c>
      <c r="D181" s="16">
        <v>8</v>
      </c>
      <c r="E181" s="16">
        <v>8</v>
      </c>
      <c r="F181" s="16">
        <v>0</v>
      </c>
    </row>
    <row r="182" spans="1:6" ht="14.25" hidden="1" customHeight="1">
      <c r="A182" s="13" t="s">
        <v>324</v>
      </c>
      <c r="B182" s="10"/>
      <c r="C182" s="13" t="s">
        <v>325</v>
      </c>
      <c r="D182" s="16">
        <v>0</v>
      </c>
      <c r="E182" s="16">
        <v>0</v>
      </c>
      <c r="F182" s="16">
        <v>0</v>
      </c>
    </row>
    <row r="183" spans="1:6" ht="14.25" hidden="1" customHeight="1">
      <c r="A183" s="10"/>
      <c r="B183" s="10" t="s">
        <v>356</v>
      </c>
      <c r="C183" s="13" t="s">
        <v>357</v>
      </c>
      <c r="D183" s="16">
        <v>0</v>
      </c>
      <c r="E183" s="16">
        <v>0</v>
      </c>
      <c r="F183" s="16">
        <v>0</v>
      </c>
    </row>
    <row r="184" spans="1:6" ht="14.25" hidden="1" customHeight="1">
      <c r="A184" s="10"/>
      <c r="B184" s="10"/>
      <c r="C184" s="13" t="s">
        <v>110</v>
      </c>
      <c r="D184" s="16">
        <v>1025.748061</v>
      </c>
      <c r="E184" s="16">
        <v>925.96517500000004</v>
      </c>
      <c r="F184" s="16">
        <v>99.782886000000005</v>
      </c>
    </row>
    <row r="185" spans="1:6" ht="14.25" hidden="1" customHeight="1">
      <c r="A185" s="13" t="s">
        <v>334</v>
      </c>
      <c r="B185" s="10"/>
      <c r="C185" s="13" t="s">
        <v>335</v>
      </c>
      <c r="D185" s="16">
        <v>225.61257599999999</v>
      </c>
      <c r="E185" s="16">
        <v>225.61257599999999</v>
      </c>
      <c r="F185" s="16">
        <v>0</v>
      </c>
    </row>
    <row r="186" spans="1:6" ht="14.25" hidden="1" customHeight="1">
      <c r="A186" s="10"/>
      <c r="B186" s="10" t="s">
        <v>340</v>
      </c>
      <c r="C186" s="13" t="s">
        <v>341</v>
      </c>
      <c r="D186" s="16">
        <v>0</v>
      </c>
      <c r="E186" s="16">
        <v>0</v>
      </c>
      <c r="F186" s="16">
        <v>0</v>
      </c>
    </row>
    <row r="187" spans="1:6" ht="14.25" hidden="1" customHeight="1">
      <c r="A187" s="10"/>
      <c r="B187" s="10" t="s">
        <v>336</v>
      </c>
      <c r="C187" s="13" t="s">
        <v>337</v>
      </c>
      <c r="D187" s="16">
        <v>222.23337599999999</v>
      </c>
      <c r="E187" s="16">
        <v>222.23337599999999</v>
      </c>
      <c r="F187" s="16">
        <v>0</v>
      </c>
    </row>
    <row r="188" spans="1:6" ht="14.25" hidden="1" customHeight="1">
      <c r="A188" s="10"/>
      <c r="B188" s="10" t="s">
        <v>338</v>
      </c>
      <c r="C188" s="13" t="s">
        <v>339</v>
      </c>
      <c r="D188" s="16">
        <v>3.2591999999999999</v>
      </c>
      <c r="E188" s="16">
        <v>3.2591999999999999</v>
      </c>
      <c r="F188" s="16">
        <v>0</v>
      </c>
    </row>
    <row r="189" spans="1:6" ht="14.25" hidden="1" customHeight="1">
      <c r="A189" s="10"/>
      <c r="B189" s="10" t="s">
        <v>342</v>
      </c>
      <c r="C189" s="13" t="s">
        <v>343</v>
      </c>
      <c r="D189" s="16">
        <v>0.12</v>
      </c>
      <c r="E189" s="16">
        <v>0.12</v>
      </c>
      <c r="F189" s="16">
        <v>0</v>
      </c>
    </row>
    <row r="190" spans="1:6" ht="14.25" hidden="1" customHeight="1">
      <c r="A190" s="13" t="s">
        <v>288</v>
      </c>
      <c r="B190" s="10"/>
      <c r="C190" s="13" t="s">
        <v>289</v>
      </c>
      <c r="D190" s="16">
        <v>96.782886000000005</v>
      </c>
      <c r="E190" s="16">
        <v>0</v>
      </c>
      <c r="F190" s="16">
        <v>96.782886000000005</v>
      </c>
    </row>
    <row r="191" spans="1:6" ht="14.25" hidden="1" customHeight="1">
      <c r="A191" s="10"/>
      <c r="B191" s="10" t="s">
        <v>314</v>
      </c>
      <c r="C191" s="13" t="s">
        <v>315</v>
      </c>
      <c r="D191" s="16">
        <v>45.545999999999999</v>
      </c>
      <c r="E191" s="16">
        <v>0</v>
      </c>
      <c r="F191" s="16">
        <v>45.545999999999999</v>
      </c>
    </row>
    <row r="192" spans="1:6" ht="14.25" hidden="1" customHeight="1">
      <c r="A192" s="10"/>
      <c r="B192" s="10" t="s">
        <v>316</v>
      </c>
      <c r="C192" s="13" t="s">
        <v>317</v>
      </c>
      <c r="D192" s="16">
        <v>4</v>
      </c>
      <c r="E192" s="16">
        <v>0</v>
      </c>
      <c r="F192" s="16">
        <v>4</v>
      </c>
    </row>
    <row r="193" spans="1:6" ht="14.25" hidden="1" customHeight="1">
      <c r="A193" s="10"/>
      <c r="B193" s="10" t="s">
        <v>318</v>
      </c>
      <c r="C193" s="13" t="s">
        <v>319</v>
      </c>
      <c r="D193" s="16">
        <v>13</v>
      </c>
      <c r="E193" s="16">
        <v>0</v>
      </c>
      <c r="F193" s="16">
        <v>13</v>
      </c>
    </row>
    <row r="194" spans="1:6" ht="14.25" hidden="1" customHeight="1">
      <c r="A194" s="10"/>
      <c r="B194" s="10" t="s">
        <v>300</v>
      </c>
      <c r="C194" s="13" t="s">
        <v>301</v>
      </c>
      <c r="D194" s="16">
        <v>9</v>
      </c>
      <c r="E194" s="16">
        <v>0</v>
      </c>
      <c r="F194" s="16">
        <v>9</v>
      </c>
    </row>
    <row r="195" spans="1:6" ht="14.25" hidden="1" customHeight="1">
      <c r="A195" s="10"/>
      <c r="B195" s="10" t="s">
        <v>306</v>
      </c>
      <c r="C195" s="13" t="s">
        <v>307</v>
      </c>
      <c r="D195" s="16">
        <v>0</v>
      </c>
      <c r="E195" s="16">
        <v>0</v>
      </c>
      <c r="F195" s="16">
        <v>0</v>
      </c>
    </row>
    <row r="196" spans="1:6" ht="14.25" hidden="1" customHeight="1">
      <c r="A196" s="10"/>
      <c r="B196" s="10" t="s">
        <v>290</v>
      </c>
      <c r="C196" s="13" t="s">
        <v>291</v>
      </c>
      <c r="D196" s="16">
        <v>6</v>
      </c>
      <c r="E196" s="16">
        <v>0</v>
      </c>
      <c r="F196" s="16">
        <v>6</v>
      </c>
    </row>
    <row r="197" spans="1:6" ht="14.25" hidden="1" customHeight="1">
      <c r="A197" s="10"/>
      <c r="B197" s="10" t="s">
        <v>294</v>
      </c>
      <c r="C197" s="13" t="s">
        <v>295</v>
      </c>
      <c r="D197" s="16">
        <v>0.5</v>
      </c>
      <c r="E197" s="16">
        <v>0</v>
      </c>
      <c r="F197" s="16">
        <v>0.5</v>
      </c>
    </row>
    <row r="198" spans="1:6" ht="14.25" hidden="1" customHeight="1">
      <c r="A198" s="10"/>
      <c r="B198" s="10" t="s">
        <v>296</v>
      </c>
      <c r="C198" s="13" t="s">
        <v>297</v>
      </c>
      <c r="D198" s="16">
        <v>1.8</v>
      </c>
      <c r="E198" s="16">
        <v>0</v>
      </c>
      <c r="F198" s="16">
        <v>1.8</v>
      </c>
    </row>
    <row r="199" spans="1:6" ht="14.25" hidden="1" customHeight="1">
      <c r="A199" s="10"/>
      <c r="B199" s="10" t="s">
        <v>298</v>
      </c>
      <c r="C199" s="13" t="s">
        <v>299</v>
      </c>
      <c r="D199" s="16">
        <v>2</v>
      </c>
      <c r="E199" s="16">
        <v>0</v>
      </c>
      <c r="F199" s="16">
        <v>2</v>
      </c>
    </row>
    <row r="200" spans="1:6" ht="14.25" hidden="1" customHeight="1">
      <c r="A200" s="10"/>
      <c r="B200" s="10" t="s">
        <v>358</v>
      </c>
      <c r="C200" s="13" t="s">
        <v>359</v>
      </c>
      <c r="D200" s="16">
        <v>1</v>
      </c>
      <c r="E200" s="16">
        <v>0</v>
      </c>
      <c r="F200" s="16">
        <v>1</v>
      </c>
    </row>
    <row r="201" spans="1:6" ht="14.25" hidden="1" customHeight="1">
      <c r="A201" s="10"/>
      <c r="B201" s="10" t="s">
        <v>304</v>
      </c>
      <c r="C201" s="13" t="s">
        <v>305</v>
      </c>
      <c r="D201" s="16">
        <v>0.19</v>
      </c>
      <c r="E201" s="16">
        <v>0</v>
      </c>
      <c r="F201" s="16">
        <v>0.19</v>
      </c>
    </row>
    <row r="202" spans="1:6" ht="14.25" hidden="1" customHeight="1">
      <c r="A202" s="10"/>
      <c r="B202" s="10" t="s">
        <v>308</v>
      </c>
      <c r="C202" s="13" t="s">
        <v>309</v>
      </c>
      <c r="D202" s="16">
        <v>7.9508859999999997</v>
      </c>
      <c r="E202" s="16">
        <v>0</v>
      </c>
      <c r="F202" s="16">
        <v>7.9508859999999997</v>
      </c>
    </row>
    <row r="203" spans="1:6" ht="14.25" hidden="1" customHeight="1">
      <c r="A203" s="10"/>
      <c r="B203" s="10" t="s">
        <v>310</v>
      </c>
      <c r="C203" s="13" t="s">
        <v>311</v>
      </c>
      <c r="D203" s="16">
        <v>5.7960000000000003</v>
      </c>
      <c r="E203" s="16">
        <v>0</v>
      </c>
      <c r="F203" s="16">
        <v>5.7960000000000003</v>
      </c>
    </row>
    <row r="204" spans="1:6" ht="14.25" hidden="1" customHeight="1">
      <c r="A204" s="13" t="s">
        <v>269</v>
      </c>
      <c r="B204" s="10"/>
      <c r="C204" s="13" t="s">
        <v>270</v>
      </c>
      <c r="D204" s="16">
        <v>700.35259900000005</v>
      </c>
      <c r="E204" s="16">
        <v>700.35259900000005</v>
      </c>
      <c r="F204" s="16">
        <v>0</v>
      </c>
    </row>
    <row r="205" spans="1:6" ht="14.25" hidden="1" customHeight="1">
      <c r="A205" s="10"/>
      <c r="B205" s="10" t="s">
        <v>277</v>
      </c>
      <c r="C205" s="13" t="s">
        <v>278</v>
      </c>
      <c r="D205" s="16">
        <v>65.049431999999996</v>
      </c>
      <c r="E205" s="16">
        <v>65.049431999999996</v>
      </c>
      <c r="F205" s="16">
        <v>0</v>
      </c>
    </row>
    <row r="206" spans="1:6" ht="14.25" hidden="1" customHeight="1">
      <c r="A206" s="10"/>
      <c r="B206" s="10" t="s">
        <v>279</v>
      </c>
      <c r="C206" s="13" t="s">
        <v>280</v>
      </c>
      <c r="D206" s="16">
        <v>32.524619999999999</v>
      </c>
      <c r="E206" s="16">
        <v>32.524619999999999</v>
      </c>
      <c r="F206" s="16">
        <v>0</v>
      </c>
    </row>
    <row r="207" spans="1:6" ht="14.25" hidden="1" customHeight="1">
      <c r="A207" s="10"/>
      <c r="B207" s="10" t="s">
        <v>271</v>
      </c>
      <c r="C207" s="13" t="s">
        <v>272</v>
      </c>
      <c r="D207" s="16">
        <v>163.2816</v>
      </c>
      <c r="E207" s="16">
        <v>163.2816</v>
      </c>
      <c r="F207" s="16">
        <v>0</v>
      </c>
    </row>
    <row r="208" spans="1:6" ht="14.25" hidden="1" customHeight="1">
      <c r="A208" s="10"/>
      <c r="B208" s="10" t="s">
        <v>273</v>
      </c>
      <c r="C208" s="13" t="s">
        <v>274</v>
      </c>
      <c r="D208" s="16">
        <v>5.6862000000000004</v>
      </c>
      <c r="E208" s="16">
        <v>5.6862000000000004</v>
      </c>
      <c r="F208" s="16">
        <v>0</v>
      </c>
    </row>
    <row r="209" spans="1:6" ht="14.25" hidden="1" customHeight="1">
      <c r="A209" s="10"/>
      <c r="B209" s="10" t="s">
        <v>275</v>
      </c>
      <c r="C209" s="13" t="s">
        <v>276</v>
      </c>
      <c r="D209" s="16">
        <v>136.36799999999999</v>
      </c>
      <c r="E209" s="16">
        <v>136.36799999999999</v>
      </c>
      <c r="F209" s="16">
        <v>0</v>
      </c>
    </row>
    <row r="210" spans="1:6" ht="14.25" hidden="1" customHeight="1">
      <c r="A210" s="10"/>
      <c r="B210" s="10" t="s">
        <v>348</v>
      </c>
      <c r="C210" s="13" t="s">
        <v>349</v>
      </c>
      <c r="D210" s="16">
        <v>178.17588799999999</v>
      </c>
      <c r="E210" s="16">
        <v>178.17588799999999</v>
      </c>
      <c r="F210" s="16">
        <v>0</v>
      </c>
    </row>
    <row r="211" spans="1:6" ht="14.25" hidden="1" customHeight="1">
      <c r="A211" s="10"/>
      <c r="B211" s="10" t="s">
        <v>281</v>
      </c>
      <c r="C211" s="13" t="s">
        <v>282</v>
      </c>
      <c r="D211" s="16">
        <v>3.3887040000000002</v>
      </c>
      <c r="E211" s="16">
        <v>3.3887040000000002</v>
      </c>
      <c r="F211" s="16">
        <v>0</v>
      </c>
    </row>
    <row r="212" spans="1:6" ht="14.25" hidden="1" customHeight="1">
      <c r="A212" s="10"/>
      <c r="B212" s="10" t="s">
        <v>283</v>
      </c>
      <c r="C212" s="13" t="s">
        <v>284</v>
      </c>
      <c r="D212" s="16">
        <v>27.045912000000001</v>
      </c>
      <c r="E212" s="16">
        <v>27.045912000000001</v>
      </c>
      <c r="F212" s="16">
        <v>0</v>
      </c>
    </row>
    <row r="213" spans="1:6" ht="14.25" hidden="1" customHeight="1">
      <c r="A213" s="10"/>
      <c r="B213" s="10" t="s">
        <v>285</v>
      </c>
      <c r="C213" s="13" t="s">
        <v>286</v>
      </c>
      <c r="D213" s="16">
        <v>20.681784</v>
      </c>
      <c r="E213" s="16">
        <v>20.681784</v>
      </c>
      <c r="F213" s="16">
        <v>0</v>
      </c>
    </row>
    <row r="214" spans="1:6" ht="14.25" hidden="1" customHeight="1">
      <c r="A214" s="10"/>
      <c r="B214" s="10" t="s">
        <v>287</v>
      </c>
      <c r="C214" s="13" t="s">
        <v>245</v>
      </c>
      <c r="D214" s="16">
        <v>68.150458999999998</v>
      </c>
      <c r="E214" s="16">
        <v>68.150458999999998</v>
      </c>
      <c r="F214" s="16">
        <v>0</v>
      </c>
    </row>
    <row r="215" spans="1:6" ht="14.25" hidden="1" customHeight="1">
      <c r="A215" s="13" t="s">
        <v>324</v>
      </c>
      <c r="B215" s="10"/>
      <c r="C215" s="13" t="s">
        <v>325</v>
      </c>
      <c r="D215" s="16">
        <v>3</v>
      </c>
      <c r="E215" s="16">
        <v>0</v>
      </c>
      <c r="F215" s="16">
        <v>3</v>
      </c>
    </row>
    <row r="216" spans="1:6" ht="14.25" hidden="1" customHeight="1">
      <c r="A216" s="10"/>
      <c r="B216" s="10" t="s">
        <v>326</v>
      </c>
      <c r="C216" s="13" t="s">
        <v>327</v>
      </c>
      <c r="D216" s="16">
        <v>3</v>
      </c>
      <c r="E216" s="16">
        <v>0</v>
      </c>
      <c r="F216" s="16">
        <v>3</v>
      </c>
    </row>
    <row r="217" spans="1:6" ht="14.25" hidden="1" customHeight="1">
      <c r="A217" s="10"/>
      <c r="B217" s="10"/>
      <c r="C217" s="13" t="s">
        <v>111</v>
      </c>
      <c r="D217" s="16">
        <v>1444.369418</v>
      </c>
      <c r="E217" s="16">
        <v>1296.6658500000001</v>
      </c>
      <c r="F217" s="16">
        <v>147.70356799999999</v>
      </c>
    </row>
    <row r="218" spans="1:6" ht="14.25" hidden="1" customHeight="1">
      <c r="A218" s="13" t="s">
        <v>334</v>
      </c>
      <c r="B218" s="10"/>
      <c r="C218" s="13" t="s">
        <v>335</v>
      </c>
      <c r="D218" s="16">
        <v>261.67046800000003</v>
      </c>
      <c r="E218" s="16">
        <v>261.67046800000003</v>
      </c>
      <c r="F218" s="16">
        <v>0</v>
      </c>
    </row>
    <row r="219" spans="1:6" ht="14.25" hidden="1" customHeight="1">
      <c r="A219" s="10"/>
      <c r="B219" s="10" t="s">
        <v>340</v>
      </c>
      <c r="C219" s="13" t="s">
        <v>341</v>
      </c>
      <c r="D219" s="16">
        <v>0</v>
      </c>
      <c r="E219" s="16">
        <v>0</v>
      </c>
      <c r="F219" s="16">
        <v>0</v>
      </c>
    </row>
    <row r="220" spans="1:6" ht="14.25" hidden="1" customHeight="1">
      <c r="A220" s="10"/>
      <c r="B220" s="10" t="s">
        <v>336</v>
      </c>
      <c r="C220" s="13" t="s">
        <v>337</v>
      </c>
      <c r="D220" s="16">
        <v>256.23246799999998</v>
      </c>
      <c r="E220" s="16">
        <v>256.23246799999998</v>
      </c>
      <c r="F220" s="16">
        <v>0</v>
      </c>
    </row>
    <row r="221" spans="1:6" ht="14.25" hidden="1" customHeight="1">
      <c r="A221" s="10"/>
      <c r="B221" s="10" t="s">
        <v>338</v>
      </c>
      <c r="C221" s="13" t="s">
        <v>339</v>
      </c>
      <c r="D221" s="16">
        <v>5.1479999999999997</v>
      </c>
      <c r="E221" s="16">
        <v>5.1479999999999997</v>
      </c>
      <c r="F221" s="16">
        <v>0</v>
      </c>
    </row>
    <row r="222" spans="1:6" ht="14.25" hidden="1" customHeight="1">
      <c r="A222" s="10"/>
      <c r="B222" s="10" t="s">
        <v>342</v>
      </c>
      <c r="C222" s="13" t="s">
        <v>343</v>
      </c>
      <c r="D222" s="16">
        <v>0.28999999999999998</v>
      </c>
      <c r="E222" s="16">
        <v>0.28999999999999998</v>
      </c>
      <c r="F222" s="16">
        <v>0</v>
      </c>
    </row>
    <row r="223" spans="1:6" ht="14.25" hidden="1" customHeight="1">
      <c r="A223" s="13" t="s">
        <v>288</v>
      </c>
      <c r="B223" s="10"/>
      <c r="C223" s="13" t="s">
        <v>289</v>
      </c>
      <c r="D223" s="16">
        <v>139.70356799999999</v>
      </c>
      <c r="E223" s="16">
        <v>0</v>
      </c>
      <c r="F223" s="16">
        <v>139.70356799999999</v>
      </c>
    </row>
    <row r="224" spans="1:6" ht="14.25" hidden="1" customHeight="1">
      <c r="A224" s="10"/>
      <c r="B224" s="10" t="s">
        <v>314</v>
      </c>
      <c r="C224" s="13" t="s">
        <v>315</v>
      </c>
      <c r="D224" s="16">
        <v>66.53</v>
      </c>
      <c r="E224" s="16">
        <v>0</v>
      </c>
      <c r="F224" s="16">
        <v>66.53</v>
      </c>
    </row>
    <row r="225" spans="1:6" ht="14.25" hidden="1" customHeight="1">
      <c r="A225" s="10"/>
      <c r="B225" s="10" t="s">
        <v>316</v>
      </c>
      <c r="C225" s="13" t="s">
        <v>317</v>
      </c>
      <c r="D225" s="16">
        <v>3.5</v>
      </c>
      <c r="E225" s="16">
        <v>0</v>
      </c>
      <c r="F225" s="16">
        <v>3.5</v>
      </c>
    </row>
    <row r="226" spans="1:6" ht="14.25" hidden="1" customHeight="1">
      <c r="A226" s="10"/>
      <c r="B226" s="10" t="s">
        <v>318</v>
      </c>
      <c r="C226" s="13" t="s">
        <v>319</v>
      </c>
      <c r="D226" s="16">
        <v>8.5</v>
      </c>
      <c r="E226" s="16">
        <v>0</v>
      </c>
      <c r="F226" s="16">
        <v>8.5</v>
      </c>
    </row>
    <row r="227" spans="1:6" ht="14.25" hidden="1" customHeight="1">
      <c r="A227" s="10"/>
      <c r="B227" s="10" t="s">
        <v>300</v>
      </c>
      <c r="C227" s="13" t="s">
        <v>301</v>
      </c>
      <c r="D227" s="16">
        <v>12</v>
      </c>
      <c r="E227" s="16">
        <v>0</v>
      </c>
      <c r="F227" s="16">
        <v>12</v>
      </c>
    </row>
    <row r="228" spans="1:6" ht="14.25" hidden="1" customHeight="1">
      <c r="A228" s="10"/>
      <c r="B228" s="10" t="s">
        <v>306</v>
      </c>
      <c r="C228" s="13" t="s">
        <v>307</v>
      </c>
      <c r="D228" s="16">
        <v>0</v>
      </c>
      <c r="E228" s="16">
        <v>0</v>
      </c>
      <c r="F228" s="16">
        <v>0</v>
      </c>
    </row>
    <row r="229" spans="1:6" ht="14.25" hidden="1" customHeight="1">
      <c r="A229" s="10"/>
      <c r="B229" s="10" t="s">
        <v>290</v>
      </c>
      <c r="C229" s="13" t="s">
        <v>291</v>
      </c>
      <c r="D229" s="16">
        <v>18.952000000000002</v>
      </c>
      <c r="E229" s="16">
        <v>0</v>
      </c>
      <c r="F229" s="16">
        <v>18.952000000000002</v>
      </c>
    </row>
    <row r="230" spans="1:6" ht="14.25" hidden="1" customHeight="1">
      <c r="A230" s="10"/>
      <c r="B230" s="10" t="s">
        <v>294</v>
      </c>
      <c r="C230" s="13" t="s">
        <v>295</v>
      </c>
      <c r="D230" s="16">
        <v>0.2</v>
      </c>
      <c r="E230" s="16">
        <v>0</v>
      </c>
      <c r="F230" s="16">
        <v>0.2</v>
      </c>
    </row>
    <row r="231" spans="1:6" ht="14.25" hidden="1" customHeight="1">
      <c r="A231" s="10"/>
      <c r="B231" s="10" t="s">
        <v>296</v>
      </c>
      <c r="C231" s="13" t="s">
        <v>297</v>
      </c>
      <c r="D231" s="16">
        <v>2.5</v>
      </c>
      <c r="E231" s="16">
        <v>0</v>
      </c>
      <c r="F231" s="16">
        <v>2.5</v>
      </c>
    </row>
    <row r="232" spans="1:6" ht="14.25" hidden="1" customHeight="1">
      <c r="A232" s="10"/>
      <c r="B232" s="10" t="s">
        <v>298</v>
      </c>
      <c r="C232" s="13" t="s">
        <v>299</v>
      </c>
      <c r="D232" s="16">
        <v>3</v>
      </c>
      <c r="E232" s="16">
        <v>0</v>
      </c>
      <c r="F232" s="16">
        <v>3</v>
      </c>
    </row>
    <row r="233" spans="1:6" ht="14.25" hidden="1" customHeight="1">
      <c r="A233" s="10"/>
      <c r="B233" s="10" t="s">
        <v>358</v>
      </c>
      <c r="C233" s="13" t="s">
        <v>359</v>
      </c>
      <c r="D233" s="16">
        <v>1</v>
      </c>
      <c r="E233" s="16">
        <v>0</v>
      </c>
      <c r="F233" s="16">
        <v>1</v>
      </c>
    </row>
    <row r="234" spans="1:6" ht="14.25" hidden="1" customHeight="1">
      <c r="A234" s="10"/>
      <c r="B234" s="10" t="s">
        <v>304</v>
      </c>
      <c r="C234" s="13" t="s">
        <v>305</v>
      </c>
      <c r="D234" s="16">
        <v>0.2</v>
      </c>
      <c r="E234" s="16">
        <v>0</v>
      </c>
      <c r="F234" s="16">
        <v>0.2</v>
      </c>
    </row>
    <row r="235" spans="1:6" ht="14.25" hidden="1" customHeight="1">
      <c r="A235" s="10"/>
      <c r="B235" s="10" t="s">
        <v>308</v>
      </c>
      <c r="C235" s="13" t="s">
        <v>309</v>
      </c>
      <c r="D235" s="16">
        <v>11.729568</v>
      </c>
      <c r="E235" s="16">
        <v>0</v>
      </c>
      <c r="F235" s="16">
        <v>11.729568</v>
      </c>
    </row>
    <row r="236" spans="1:6" ht="14.25" hidden="1" customHeight="1">
      <c r="A236" s="10"/>
      <c r="B236" s="10" t="s">
        <v>310</v>
      </c>
      <c r="C236" s="13" t="s">
        <v>311</v>
      </c>
      <c r="D236" s="16">
        <v>11.592000000000001</v>
      </c>
      <c r="E236" s="16">
        <v>0</v>
      </c>
      <c r="F236" s="16">
        <v>11.592000000000001</v>
      </c>
    </row>
    <row r="237" spans="1:6" ht="14.25" hidden="1" customHeight="1">
      <c r="A237" s="13" t="s">
        <v>269</v>
      </c>
      <c r="B237" s="10"/>
      <c r="C237" s="13" t="s">
        <v>270</v>
      </c>
      <c r="D237" s="16">
        <v>1034.9953820000001</v>
      </c>
      <c r="E237" s="16">
        <v>1034.9953820000001</v>
      </c>
      <c r="F237" s="16">
        <v>0</v>
      </c>
    </row>
    <row r="238" spans="1:6" ht="14.25" hidden="1" customHeight="1">
      <c r="A238" s="10"/>
      <c r="B238" s="10" t="s">
        <v>277</v>
      </c>
      <c r="C238" s="13" t="s">
        <v>278</v>
      </c>
      <c r="D238" s="16">
        <v>93.8</v>
      </c>
      <c r="E238" s="16">
        <v>93.8</v>
      </c>
      <c r="F238" s="16">
        <v>0</v>
      </c>
    </row>
    <row r="239" spans="1:6" ht="14.25" hidden="1" customHeight="1">
      <c r="A239" s="10"/>
      <c r="B239" s="10" t="s">
        <v>279</v>
      </c>
      <c r="C239" s="13" t="s">
        <v>280</v>
      </c>
      <c r="D239" s="16">
        <v>46.9</v>
      </c>
      <c r="E239" s="16">
        <v>46.9</v>
      </c>
      <c r="F239" s="16">
        <v>0</v>
      </c>
    </row>
    <row r="240" spans="1:6" ht="14.25" hidden="1" customHeight="1">
      <c r="A240" s="10"/>
      <c r="B240" s="10" t="s">
        <v>271</v>
      </c>
      <c r="C240" s="13" t="s">
        <v>272</v>
      </c>
      <c r="D240" s="16">
        <v>243.33840000000001</v>
      </c>
      <c r="E240" s="16">
        <v>243.33840000000001</v>
      </c>
      <c r="F240" s="16">
        <v>0</v>
      </c>
    </row>
    <row r="241" spans="1:6" ht="14.25" hidden="1" customHeight="1">
      <c r="A241" s="10"/>
      <c r="B241" s="10" t="s">
        <v>273</v>
      </c>
      <c r="C241" s="13" t="s">
        <v>274</v>
      </c>
      <c r="D241" s="16">
        <v>7.1639999999999997</v>
      </c>
      <c r="E241" s="16">
        <v>7.1639999999999997</v>
      </c>
      <c r="F241" s="16">
        <v>0</v>
      </c>
    </row>
    <row r="242" spans="1:6" ht="14.25" hidden="1" customHeight="1">
      <c r="A242" s="10"/>
      <c r="B242" s="10" t="s">
        <v>275</v>
      </c>
      <c r="C242" s="13" t="s">
        <v>276</v>
      </c>
      <c r="D242" s="16">
        <v>199.93199999999999</v>
      </c>
      <c r="E242" s="16">
        <v>199.93199999999999</v>
      </c>
      <c r="F242" s="16">
        <v>0</v>
      </c>
    </row>
    <row r="243" spans="1:6" ht="14.25" hidden="1" customHeight="1">
      <c r="A243" s="10"/>
      <c r="B243" s="10" t="s">
        <v>348</v>
      </c>
      <c r="C243" s="13" t="s">
        <v>349</v>
      </c>
      <c r="D243" s="16">
        <v>261.12183399999998</v>
      </c>
      <c r="E243" s="16">
        <v>261.12183399999998</v>
      </c>
      <c r="F243" s="16">
        <v>0</v>
      </c>
    </row>
    <row r="244" spans="1:6" ht="14.25" hidden="1" customHeight="1">
      <c r="A244" s="10"/>
      <c r="B244" s="10" t="s">
        <v>281</v>
      </c>
      <c r="C244" s="13" t="s">
        <v>282</v>
      </c>
      <c r="D244" s="16">
        <v>7.2</v>
      </c>
      <c r="E244" s="16">
        <v>7.2</v>
      </c>
      <c r="F244" s="16">
        <v>0</v>
      </c>
    </row>
    <row r="245" spans="1:6" ht="14.25" hidden="1" customHeight="1">
      <c r="A245" s="10"/>
      <c r="B245" s="10" t="s">
        <v>283</v>
      </c>
      <c r="C245" s="13" t="s">
        <v>284</v>
      </c>
      <c r="D245" s="16">
        <v>40</v>
      </c>
      <c r="E245" s="16">
        <v>40</v>
      </c>
      <c r="F245" s="16">
        <v>0</v>
      </c>
    </row>
    <row r="246" spans="1:6" ht="14.25" hidden="1" customHeight="1">
      <c r="A246" s="10"/>
      <c r="B246" s="10" t="s">
        <v>285</v>
      </c>
      <c r="C246" s="13" t="s">
        <v>286</v>
      </c>
      <c r="D246" s="16">
        <v>35</v>
      </c>
      <c r="E246" s="16">
        <v>35</v>
      </c>
      <c r="F246" s="16">
        <v>0</v>
      </c>
    </row>
    <row r="247" spans="1:6" ht="14.25" hidden="1" customHeight="1">
      <c r="A247" s="10"/>
      <c r="B247" s="10" t="s">
        <v>287</v>
      </c>
      <c r="C247" s="13" t="s">
        <v>245</v>
      </c>
      <c r="D247" s="16">
        <v>100.539148</v>
      </c>
      <c r="E247" s="16">
        <v>100.539148</v>
      </c>
      <c r="F247" s="16">
        <v>0</v>
      </c>
    </row>
    <row r="248" spans="1:6" ht="14.25" hidden="1" customHeight="1">
      <c r="A248" s="13" t="s">
        <v>324</v>
      </c>
      <c r="B248" s="10"/>
      <c r="C248" s="13" t="s">
        <v>325</v>
      </c>
      <c r="D248" s="16">
        <v>8</v>
      </c>
      <c r="E248" s="16">
        <v>0</v>
      </c>
      <c r="F248" s="16">
        <v>8</v>
      </c>
    </row>
    <row r="249" spans="1:6" ht="14.25" hidden="1" customHeight="1">
      <c r="A249" s="10"/>
      <c r="B249" s="10" t="s">
        <v>326</v>
      </c>
      <c r="C249" s="13" t="s">
        <v>327</v>
      </c>
      <c r="D249" s="16">
        <v>8</v>
      </c>
      <c r="E249" s="16">
        <v>0</v>
      </c>
      <c r="F249" s="16">
        <v>8</v>
      </c>
    </row>
    <row r="250" spans="1:6" ht="14.25" hidden="1" customHeight="1">
      <c r="A250" s="10"/>
      <c r="B250" s="10"/>
      <c r="C250" s="13" t="s">
        <v>112</v>
      </c>
      <c r="D250" s="16">
        <v>263.15950900000001</v>
      </c>
      <c r="E250" s="16">
        <v>239.18198799999999</v>
      </c>
      <c r="F250" s="16">
        <v>23.977520999999999</v>
      </c>
    </row>
    <row r="251" spans="1:6" ht="14.25" hidden="1" customHeight="1">
      <c r="A251" s="13" t="s">
        <v>288</v>
      </c>
      <c r="B251" s="10"/>
      <c r="C251" s="13" t="s">
        <v>289</v>
      </c>
      <c r="D251" s="16">
        <v>23.977520999999999</v>
      </c>
      <c r="E251" s="16">
        <v>0</v>
      </c>
      <c r="F251" s="16">
        <v>23.977520999999999</v>
      </c>
    </row>
    <row r="252" spans="1:6" ht="14.25" hidden="1" customHeight="1">
      <c r="A252" s="10"/>
      <c r="B252" s="10" t="s">
        <v>314</v>
      </c>
      <c r="C252" s="13" t="s">
        <v>315</v>
      </c>
      <c r="D252" s="16">
        <v>9.85</v>
      </c>
      <c r="E252" s="16">
        <v>0</v>
      </c>
      <c r="F252" s="16">
        <v>9.85</v>
      </c>
    </row>
    <row r="253" spans="1:6" ht="14.25" hidden="1" customHeight="1">
      <c r="A253" s="10"/>
      <c r="B253" s="10" t="s">
        <v>290</v>
      </c>
      <c r="C253" s="13" t="s">
        <v>291</v>
      </c>
      <c r="D253" s="16">
        <v>9.0459999999999994</v>
      </c>
      <c r="E253" s="16">
        <v>0</v>
      </c>
      <c r="F253" s="16">
        <v>9.0459999999999994</v>
      </c>
    </row>
    <row r="254" spans="1:6" ht="14.25" customHeight="1">
      <c r="A254" s="10"/>
      <c r="B254" s="10" t="s">
        <v>292</v>
      </c>
      <c r="C254" s="13" t="s">
        <v>293</v>
      </c>
      <c r="D254" s="16">
        <v>0.5</v>
      </c>
      <c r="E254" s="16">
        <v>0</v>
      </c>
      <c r="F254" s="16">
        <v>0.5</v>
      </c>
    </row>
    <row r="255" spans="1:6" ht="14.25" hidden="1" customHeight="1">
      <c r="A255" s="10"/>
      <c r="B255" s="10" t="s">
        <v>316</v>
      </c>
      <c r="C255" s="13" t="s">
        <v>317</v>
      </c>
      <c r="D255" s="16">
        <v>0.05</v>
      </c>
      <c r="E255" s="16">
        <v>0</v>
      </c>
      <c r="F255" s="16">
        <v>0.05</v>
      </c>
    </row>
    <row r="256" spans="1:6" ht="14.25" hidden="1" customHeight="1">
      <c r="A256" s="10"/>
      <c r="B256" s="10" t="s">
        <v>318</v>
      </c>
      <c r="C256" s="13" t="s">
        <v>319</v>
      </c>
      <c r="D256" s="16">
        <v>1</v>
      </c>
      <c r="E256" s="16">
        <v>0</v>
      </c>
      <c r="F256" s="16">
        <v>1</v>
      </c>
    </row>
    <row r="257" spans="1:6" ht="14.25" hidden="1" customHeight="1">
      <c r="A257" s="10"/>
      <c r="B257" s="10" t="s">
        <v>298</v>
      </c>
      <c r="C257" s="13" t="s">
        <v>299</v>
      </c>
      <c r="D257" s="16">
        <v>1</v>
      </c>
      <c r="E257" s="16">
        <v>0</v>
      </c>
      <c r="F257" s="16">
        <v>1</v>
      </c>
    </row>
    <row r="258" spans="1:6" ht="14.25" hidden="1" customHeight="1">
      <c r="A258" s="10"/>
      <c r="B258" s="10" t="s">
        <v>300</v>
      </c>
      <c r="C258" s="13" t="s">
        <v>301</v>
      </c>
      <c r="D258" s="16">
        <v>0.5</v>
      </c>
      <c r="E258" s="16">
        <v>0</v>
      </c>
      <c r="F258" s="16">
        <v>0.5</v>
      </c>
    </row>
    <row r="259" spans="1:6" ht="14.25" hidden="1" customHeight="1">
      <c r="A259" s="10"/>
      <c r="B259" s="10" t="s">
        <v>308</v>
      </c>
      <c r="C259" s="13" t="s">
        <v>309</v>
      </c>
      <c r="D259" s="16">
        <v>2.0315210000000001</v>
      </c>
      <c r="E259" s="16">
        <v>0</v>
      </c>
      <c r="F259" s="16">
        <v>2.0315210000000001</v>
      </c>
    </row>
    <row r="260" spans="1:6" ht="14.25" hidden="1" customHeight="1">
      <c r="A260" s="13" t="s">
        <v>334</v>
      </c>
      <c r="B260" s="10"/>
      <c r="C260" s="13" t="s">
        <v>335</v>
      </c>
      <c r="D260" s="16">
        <v>53.220399999999998</v>
      </c>
      <c r="E260" s="16">
        <v>53.220399999999998</v>
      </c>
      <c r="F260" s="16">
        <v>0</v>
      </c>
    </row>
    <row r="261" spans="1:6" ht="14.25" hidden="1" customHeight="1">
      <c r="A261" s="10"/>
      <c r="B261" s="10" t="s">
        <v>336</v>
      </c>
      <c r="C261" s="13" t="s">
        <v>337</v>
      </c>
      <c r="D261" s="16">
        <v>53.220399999999998</v>
      </c>
      <c r="E261" s="16">
        <v>53.220399999999998</v>
      </c>
      <c r="F261" s="16">
        <v>0</v>
      </c>
    </row>
    <row r="262" spans="1:6" ht="14.25" hidden="1" customHeight="1">
      <c r="A262" s="13" t="s">
        <v>269</v>
      </c>
      <c r="B262" s="10"/>
      <c r="C262" s="13" t="s">
        <v>270</v>
      </c>
      <c r="D262" s="16">
        <v>185.96158800000001</v>
      </c>
      <c r="E262" s="16">
        <v>185.96158800000001</v>
      </c>
      <c r="F262" s="16">
        <v>0</v>
      </c>
    </row>
    <row r="263" spans="1:6" ht="14.25" hidden="1" customHeight="1">
      <c r="A263" s="10"/>
      <c r="B263" s="10" t="s">
        <v>277</v>
      </c>
      <c r="C263" s="13" t="s">
        <v>278</v>
      </c>
      <c r="D263" s="16">
        <v>18.600000000000001</v>
      </c>
      <c r="E263" s="16">
        <v>18.600000000000001</v>
      </c>
      <c r="F263" s="16">
        <v>0</v>
      </c>
    </row>
    <row r="264" spans="1:6" ht="14.25" hidden="1" customHeight="1">
      <c r="A264" s="10"/>
      <c r="B264" s="10" t="s">
        <v>279</v>
      </c>
      <c r="C264" s="13" t="s">
        <v>280</v>
      </c>
      <c r="D264" s="16">
        <v>9.3000000000000007</v>
      </c>
      <c r="E264" s="16">
        <v>9.3000000000000007</v>
      </c>
      <c r="F264" s="16">
        <v>0</v>
      </c>
    </row>
    <row r="265" spans="1:6" ht="14.25" hidden="1" customHeight="1">
      <c r="A265" s="10"/>
      <c r="B265" s="10" t="s">
        <v>271</v>
      </c>
      <c r="C265" s="13" t="s">
        <v>272</v>
      </c>
      <c r="D265" s="16">
        <v>41.3688</v>
      </c>
      <c r="E265" s="16">
        <v>41.3688</v>
      </c>
      <c r="F265" s="16">
        <v>0</v>
      </c>
    </row>
    <row r="266" spans="1:6" ht="14.25" hidden="1" customHeight="1">
      <c r="A266" s="10"/>
      <c r="B266" s="10" t="s">
        <v>273</v>
      </c>
      <c r="C266" s="13" t="s">
        <v>274</v>
      </c>
      <c r="D266" s="16">
        <v>1.3320000000000001</v>
      </c>
      <c r="E266" s="16">
        <v>1.3320000000000001</v>
      </c>
      <c r="F266" s="16">
        <v>0</v>
      </c>
    </row>
    <row r="267" spans="1:6" ht="14.25" hidden="1" customHeight="1">
      <c r="A267" s="10"/>
      <c r="B267" s="10" t="s">
        <v>275</v>
      </c>
      <c r="C267" s="13" t="s">
        <v>276</v>
      </c>
      <c r="D267" s="16">
        <v>34.884</v>
      </c>
      <c r="E267" s="16">
        <v>34.884</v>
      </c>
      <c r="F267" s="16">
        <v>0</v>
      </c>
    </row>
    <row r="268" spans="1:6" ht="14.25" hidden="1" customHeight="1">
      <c r="A268" s="10"/>
      <c r="B268" s="10" t="s">
        <v>348</v>
      </c>
      <c r="C268" s="13" t="s">
        <v>349</v>
      </c>
      <c r="D268" s="16">
        <v>45.563760000000002</v>
      </c>
      <c r="E268" s="16">
        <v>45.563760000000002</v>
      </c>
      <c r="F268" s="16">
        <v>0</v>
      </c>
    </row>
    <row r="269" spans="1:6" ht="14.25" hidden="1" customHeight="1">
      <c r="A269" s="10"/>
      <c r="B269" s="10" t="s">
        <v>281</v>
      </c>
      <c r="C269" s="13" t="s">
        <v>282</v>
      </c>
      <c r="D269" s="16">
        <v>1.5</v>
      </c>
      <c r="E269" s="16">
        <v>1.5</v>
      </c>
      <c r="F269" s="16">
        <v>0</v>
      </c>
    </row>
    <row r="270" spans="1:6" ht="14.25" hidden="1" customHeight="1">
      <c r="A270" s="10"/>
      <c r="B270" s="10" t="s">
        <v>283</v>
      </c>
      <c r="C270" s="13" t="s">
        <v>284</v>
      </c>
      <c r="D270" s="16">
        <v>9.1999999999999993</v>
      </c>
      <c r="E270" s="16">
        <v>9.1999999999999993</v>
      </c>
      <c r="F270" s="16">
        <v>0</v>
      </c>
    </row>
    <row r="271" spans="1:6" ht="14.25" hidden="1" customHeight="1">
      <c r="A271" s="10"/>
      <c r="B271" s="10" t="s">
        <v>285</v>
      </c>
      <c r="C271" s="13" t="s">
        <v>286</v>
      </c>
      <c r="D271" s="16">
        <v>6.8</v>
      </c>
      <c r="E271" s="16">
        <v>6.8</v>
      </c>
      <c r="F271" s="16">
        <v>0</v>
      </c>
    </row>
    <row r="272" spans="1:6" ht="14.25" hidden="1" customHeight="1">
      <c r="A272" s="10"/>
      <c r="B272" s="10" t="s">
        <v>287</v>
      </c>
      <c r="C272" s="13" t="s">
        <v>245</v>
      </c>
      <c r="D272" s="16">
        <v>17.413028000000001</v>
      </c>
      <c r="E272" s="16">
        <v>17.413028000000001</v>
      </c>
      <c r="F272" s="16">
        <v>0</v>
      </c>
    </row>
    <row r="273" spans="1:6" ht="14.25" hidden="1" customHeight="1">
      <c r="A273" s="10"/>
      <c r="B273" s="10"/>
      <c r="C273" s="13" t="s">
        <v>113</v>
      </c>
      <c r="D273" s="16">
        <v>1343.601991</v>
      </c>
      <c r="E273" s="16">
        <v>1209.503649</v>
      </c>
      <c r="F273" s="16">
        <v>134.098342</v>
      </c>
    </row>
    <row r="274" spans="1:6" ht="14.25" hidden="1" customHeight="1">
      <c r="A274" s="13" t="s">
        <v>334</v>
      </c>
      <c r="B274" s="10"/>
      <c r="C274" s="13" t="s">
        <v>335</v>
      </c>
      <c r="D274" s="16">
        <v>227.42619999999999</v>
      </c>
      <c r="E274" s="16">
        <v>227.42619999999999</v>
      </c>
      <c r="F274" s="16">
        <v>0</v>
      </c>
    </row>
    <row r="275" spans="1:6" ht="14.25" hidden="1" customHeight="1">
      <c r="A275" s="10"/>
      <c r="B275" s="10" t="s">
        <v>340</v>
      </c>
      <c r="C275" s="13" t="s">
        <v>341</v>
      </c>
      <c r="D275" s="16">
        <v>0</v>
      </c>
      <c r="E275" s="16">
        <v>0</v>
      </c>
      <c r="F275" s="16">
        <v>0</v>
      </c>
    </row>
    <row r="276" spans="1:6" ht="14.25" hidden="1" customHeight="1">
      <c r="A276" s="10"/>
      <c r="B276" s="10" t="s">
        <v>336</v>
      </c>
      <c r="C276" s="13" t="s">
        <v>337</v>
      </c>
      <c r="D276" s="16">
        <v>223.18960000000001</v>
      </c>
      <c r="E276" s="16">
        <v>223.18960000000001</v>
      </c>
      <c r="F276" s="16">
        <v>0</v>
      </c>
    </row>
    <row r="277" spans="1:6" ht="14.25" hidden="1" customHeight="1">
      <c r="A277" s="10"/>
      <c r="B277" s="10" t="s">
        <v>346</v>
      </c>
      <c r="C277" s="13" t="s">
        <v>347</v>
      </c>
      <c r="D277" s="16">
        <v>2.0910000000000002</v>
      </c>
      <c r="E277" s="16">
        <v>2.0910000000000002</v>
      </c>
      <c r="F277" s="16">
        <v>0</v>
      </c>
    </row>
    <row r="278" spans="1:6" ht="14.25" hidden="1" customHeight="1">
      <c r="A278" s="10"/>
      <c r="B278" s="10" t="s">
        <v>338</v>
      </c>
      <c r="C278" s="13" t="s">
        <v>339</v>
      </c>
      <c r="D278" s="16">
        <v>1.9656</v>
      </c>
      <c r="E278" s="16">
        <v>1.9656</v>
      </c>
      <c r="F278" s="16">
        <v>0</v>
      </c>
    </row>
    <row r="279" spans="1:6" ht="14.25" hidden="1" customHeight="1">
      <c r="A279" s="10"/>
      <c r="B279" s="10" t="s">
        <v>342</v>
      </c>
      <c r="C279" s="13" t="s">
        <v>343</v>
      </c>
      <c r="D279" s="16">
        <v>0.18</v>
      </c>
      <c r="E279" s="16">
        <v>0.18</v>
      </c>
      <c r="F279" s="16">
        <v>0</v>
      </c>
    </row>
    <row r="280" spans="1:6" ht="14.25" hidden="1" customHeight="1">
      <c r="A280" s="13" t="s">
        <v>288</v>
      </c>
      <c r="B280" s="10"/>
      <c r="C280" s="13" t="s">
        <v>289</v>
      </c>
      <c r="D280" s="16">
        <v>129.098342</v>
      </c>
      <c r="E280" s="16">
        <v>0</v>
      </c>
      <c r="F280" s="16">
        <v>129.098342</v>
      </c>
    </row>
    <row r="281" spans="1:6" ht="14.25" hidden="1" customHeight="1">
      <c r="A281" s="10"/>
      <c r="B281" s="10" t="s">
        <v>314</v>
      </c>
      <c r="C281" s="13" t="s">
        <v>315</v>
      </c>
      <c r="D281" s="16">
        <v>22.484000000000002</v>
      </c>
      <c r="E281" s="16">
        <v>0</v>
      </c>
      <c r="F281" s="16">
        <v>22.484000000000002</v>
      </c>
    </row>
    <row r="282" spans="1:6" ht="14.25" hidden="1" customHeight="1">
      <c r="A282" s="10"/>
      <c r="B282" s="10" t="s">
        <v>290</v>
      </c>
      <c r="C282" s="13" t="s">
        <v>291</v>
      </c>
      <c r="D282" s="16">
        <v>15</v>
      </c>
      <c r="E282" s="16">
        <v>0</v>
      </c>
      <c r="F282" s="16">
        <v>15</v>
      </c>
    </row>
    <row r="283" spans="1:6" ht="14.25" customHeight="1">
      <c r="A283" s="10"/>
      <c r="B283" s="10" t="s">
        <v>292</v>
      </c>
      <c r="C283" s="13" t="s">
        <v>293</v>
      </c>
      <c r="D283" s="16">
        <v>1</v>
      </c>
      <c r="E283" s="16">
        <v>0</v>
      </c>
      <c r="F283" s="16">
        <v>1</v>
      </c>
    </row>
    <row r="284" spans="1:6" ht="14.25" hidden="1" customHeight="1">
      <c r="A284" s="10"/>
      <c r="B284" s="10" t="s">
        <v>294</v>
      </c>
      <c r="C284" s="13" t="s">
        <v>295</v>
      </c>
      <c r="D284" s="16">
        <v>0.2</v>
      </c>
      <c r="E284" s="16">
        <v>0</v>
      </c>
      <c r="F284" s="16">
        <v>0.2</v>
      </c>
    </row>
    <row r="285" spans="1:6" ht="14.25" hidden="1" customHeight="1">
      <c r="A285" s="10"/>
      <c r="B285" s="10" t="s">
        <v>316</v>
      </c>
      <c r="C285" s="13" t="s">
        <v>317</v>
      </c>
      <c r="D285" s="16">
        <v>7</v>
      </c>
      <c r="E285" s="16">
        <v>0</v>
      </c>
      <c r="F285" s="16">
        <v>7</v>
      </c>
    </row>
    <row r="286" spans="1:6" ht="14.25" hidden="1" customHeight="1">
      <c r="A286" s="10"/>
      <c r="B286" s="10" t="s">
        <v>318</v>
      </c>
      <c r="C286" s="13" t="s">
        <v>319</v>
      </c>
      <c r="D286" s="16">
        <v>20</v>
      </c>
      <c r="E286" s="16">
        <v>0</v>
      </c>
      <c r="F286" s="16">
        <v>20</v>
      </c>
    </row>
    <row r="287" spans="1:6" ht="14.25" hidden="1" customHeight="1">
      <c r="A287" s="10"/>
      <c r="B287" s="10" t="s">
        <v>296</v>
      </c>
      <c r="C287" s="13" t="s">
        <v>297</v>
      </c>
      <c r="D287" s="16">
        <v>5</v>
      </c>
      <c r="E287" s="16">
        <v>0</v>
      </c>
      <c r="F287" s="16">
        <v>5</v>
      </c>
    </row>
    <row r="288" spans="1:6" ht="14.25" hidden="1" customHeight="1">
      <c r="A288" s="10"/>
      <c r="B288" s="10" t="s">
        <v>298</v>
      </c>
      <c r="C288" s="13" t="s">
        <v>299</v>
      </c>
      <c r="D288" s="16">
        <v>7</v>
      </c>
      <c r="E288" s="16">
        <v>0</v>
      </c>
      <c r="F288" s="16">
        <v>7</v>
      </c>
    </row>
    <row r="289" spans="1:6" ht="14.25" hidden="1" customHeight="1">
      <c r="A289" s="10"/>
      <c r="B289" s="10" t="s">
        <v>300</v>
      </c>
      <c r="C289" s="13" t="s">
        <v>301</v>
      </c>
      <c r="D289" s="16">
        <v>10.7</v>
      </c>
      <c r="E289" s="16">
        <v>0</v>
      </c>
      <c r="F289" s="16">
        <v>10.7</v>
      </c>
    </row>
    <row r="290" spans="1:6" ht="14.25" hidden="1" customHeight="1">
      <c r="A290" s="10"/>
      <c r="B290" s="10" t="s">
        <v>358</v>
      </c>
      <c r="C290" s="13" t="s">
        <v>359</v>
      </c>
      <c r="D290" s="16">
        <v>4</v>
      </c>
      <c r="E290" s="16">
        <v>0</v>
      </c>
      <c r="F290" s="16">
        <v>4</v>
      </c>
    </row>
    <row r="291" spans="1:6" ht="14.25" hidden="1" customHeight="1">
      <c r="A291" s="10"/>
      <c r="B291" s="10" t="s">
        <v>304</v>
      </c>
      <c r="C291" s="13" t="s">
        <v>305</v>
      </c>
      <c r="D291" s="16">
        <v>0.5</v>
      </c>
      <c r="E291" s="16">
        <v>0</v>
      </c>
      <c r="F291" s="16">
        <v>0.5</v>
      </c>
    </row>
    <row r="292" spans="1:6" ht="14.25" hidden="1" customHeight="1">
      <c r="A292" s="10"/>
      <c r="B292" s="10" t="s">
        <v>360</v>
      </c>
      <c r="C292" s="13" t="s">
        <v>361</v>
      </c>
      <c r="D292" s="16">
        <v>0</v>
      </c>
      <c r="E292" s="16">
        <v>0</v>
      </c>
      <c r="F292" s="16">
        <v>0</v>
      </c>
    </row>
    <row r="293" spans="1:6" ht="14.25" hidden="1" customHeight="1">
      <c r="A293" s="10"/>
      <c r="B293" s="10" t="s">
        <v>306</v>
      </c>
      <c r="C293" s="13" t="s">
        <v>307</v>
      </c>
      <c r="D293" s="16">
        <v>8</v>
      </c>
      <c r="E293" s="16">
        <v>0</v>
      </c>
      <c r="F293" s="16">
        <v>8</v>
      </c>
    </row>
    <row r="294" spans="1:6" ht="14.25" hidden="1" customHeight="1">
      <c r="A294" s="10"/>
      <c r="B294" s="10" t="s">
        <v>322</v>
      </c>
      <c r="C294" s="13" t="s">
        <v>323</v>
      </c>
      <c r="D294" s="16">
        <v>8</v>
      </c>
      <c r="E294" s="16">
        <v>0</v>
      </c>
      <c r="F294" s="16">
        <v>8</v>
      </c>
    </row>
    <row r="295" spans="1:6" ht="14.25" hidden="1" customHeight="1">
      <c r="A295" s="10"/>
      <c r="B295" s="10" t="s">
        <v>308</v>
      </c>
      <c r="C295" s="13" t="s">
        <v>309</v>
      </c>
      <c r="D295" s="16">
        <v>11.058342</v>
      </c>
      <c r="E295" s="16">
        <v>0</v>
      </c>
      <c r="F295" s="16">
        <v>11.058342</v>
      </c>
    </row>
    <row r="296" spans="1:6" ht="14.25" hidden="1" customHeight="1">
      <c r="A296" s="10"/>
      <c r="B296" s="10" t="s">
        <v>310</v>
      </c>
      <c r="C296" s="13" t="s">
        <v>311</v>
      </c>
      <c r="D296" s="16">
        <v>9.1560000000000006</v>
      </c>
      <c r="E296" s="16">
        <v>0</v>
      </c>
      <c r="F296" s="16">
        <v>9.1560000000000006</v>
      </c>
    </row>
    <row r="297" spans="1:6" ht="14.25" hidden="1" customHeight="1">
      <c r="A297" s="13" t="s">
        <v>269</v>
      </c>
      <c r="B297" s="10"/>
      <c r="C297" s="13" t="s">
        <v>270</v>
      </c>
      <c r="D297" s="16">
        <v>982.077449</v>
      </c>
      <c r="E297" s="16">
        <v>982.077449</v>
      </c>
      <c r="F297" s="16">
        <v>0</v>
      </c>
    </row>
    <row r="298" spans="1:6" ht="14.25" hidden="1" customHeight="1">
      <c r="A298" s="10"/>
      <c r="B298" s="10" t="s">
        <v>277</v>
      </c>
      <c r="C298" s="13" t="s">
        <v>278</v>
      </c>
      <c r="D298" s="16">
        <v>93.6</v>
      </c>
      <c r="E298" s="16">
        <v>93.6</v>
      </c>
      <c r="F298" s="16">
        <v>0</v>
      </c>
    </row>
    <row r="299" spans="1:6" ht="14.25" hidden="1" customHeight="1">
      <c r="A299" s="10"/>
      <c r="B299" s="10" t="s">
        <v>279</v>
      </c>
      <c r="C299" s="13" t="s">
        <v>280</v>
      </c>
      <c r="D299" s="16">
        <v>46.8</v>
      </c>
      <c r="E299" s="16">
        <v>46.8</v>
      </c>
      <c r="F299" s="16">
        <v>0</v>
      </c>
    </row>
    <row r="300" spans="1:6" ht="14.25" hidden="1" customHeight="1">
      <c r="A300" s="10"/>
      <c r="B300" s="10" t="s">
        <v>271</v>
      </c>
      <c r="C300" s="13" t="s">
        <v>272</v>
      </c>
      <c r="D300" s="16">
        <v>247.3776</v>
      </c>
      <c r="E300" s="16">
        <v>247.3776</v>
      </c>
      <c r="F300" s="16">
        <v>0</v>
      </c>
    </row>
    <row r="301" spans="1:6" ht="14.25" hidden="1" customHeight="1">
      <c r="A301" s="10"/>
      <c r="B301" s="10" t="s">
        <v>273</v>
      </c>
      <c r="C301" s="13" t="s">
        <v>274</v>
      </c>
      <c r="D301" s="16">
        <v>9.0497999999999994</v>
      </c>
      <c r="E301" s="16">
        <v>9.0497999999999994</v>
      </c>
      <c r="F301" s="16">
        <v>0</v>
      </c>
    </row>
    <row r="302" spans="1:6" ht="14.25" hidden="1" customHeight="1">
      <c r="A302" s="10"/>
      <c r="B302" s="10" t="s">
        <v>275</v>
      </c>
      <c r="C302" s="13" t="s">
        <v>276</v>
      </c>
      <c r="D302" s="16">
        <v>178.64400000000001</v>
      </c>
      <c r="E302" s="16">
        <v>178.64400000000001</v>
      </c>
      <c r="F302" s="16">
        <v>0</v>
      </c>
    </row>
    <row r="303" spans="1:6" ht="14.25" hidden="1" customHeight="1">
      <c r="A303" s="10"/>
      <c r="B303" s="10" t="s">
        <v>348</v>
      </c>
      <c r="C303" s="13" t="s">
        <v>349</v>
      </c>
      <c r="D303" s="16">
        <v>243.18025</v>
      </c>
      <c r="E303" s="16">
        <v>243.18025</v>
      </c>
      <c r="F303" s="16">
        <v>0</v>
      </c>
    </row>
    <row r="304" spans="1:6" ht="14.25" hidden="1" customHeight="1">
      <c r="A304" s="10"/>
      <c r="B304" s="10" t="s">
        <v>281</v>
      </c>
      <c r="C304" s="13" t="s">
        <v>282</v>
      </c>
      <c r="D304" s="16">
        <v>5.04</v>
      </c>
      <c r="E304" s="16">
        <v>5.04</v>
      </c>
      <c r="F304" s="16">
        <v>0</v>
      </c>
    </row>
    <row r="305" spans="1:6" ht="14.25" hidden="1" customHeight="1">
      <c r="A305" s="10"/>
      <c r="B305" s="10" t="s">
        <v>283</v>
      </c>
      <c r="C305" s="13" t="s">
        <v>284</v>
      </c>
      <c r="D305" s="16">
        <v>36</v>
      </c>
      <c r="E305" s="16">
        <v>36</v>
      </c>
      <c r="F305" s="16">
        <v>0</v>
      </c>
    </row>
    <row r="306" spans="1:6" ht="14.25" hidden="1" customHeight="1">
      <c r="A306" s="10"/>
      <c r="B306" s="10" t="s">
        <v>285</v>
      </c>
      <c r="C306" s="13" t="s">
        <v>286</v>
      </c>
      <c r="D306" s="16">
        <v>27.6</v>
      </c>
      <c r="E306" s="16">
        <v>27.6</v>
      </c>
      <c r="F306" s="16">
        <v>0</v>
      </c>
    </row>
    <row r="307" spans="1:6" ht="14.25" hidden="1" customHeight="1">
      <c r="A307" s="10"/>
      <c r="B307" s="10" t="s">
        <v>287</v>
      </c>
      <c r="C307" s="13" t="s">
        <v>245</v>
      </c>
      <c r="D307" s="16">
        <v>94.785798999999997</v>
      </c>
      <c r="E307" s="16">
        <v>94.785798999999997</v>
      </c>
      <c r="F307" s="16">
        <v>0</v>
      </c>
    </row>
    <row r="308" spans="1:6" ht="14.25" hidden="1" customHeight="1">
      <c r="A308" s="13" t="s">
        <v>324</v>
      </c>
      <c r="B308" s="10"/>
      <c r="C308" s="13" t="s">
        <v>325</v>
      </c>
      <c r="D308" s="16">
        <v>5</v>
      </c>
      <c r="E308" s="16">
        <v>0</v>
      </c>
      <c r="F308" s="16">
        <v>5</v>
      </c>
    </row>
    <row r="309" spans="1:6" ht="14.25" hidden="1" customHeight="1">
      <c r="A309" s="10"/>
      <c r="B309" s="10" t="s">
        <v>362</v>
      </c>
      <c r="C309" s="13" t="s">
        <v>363</v>
      </c>
      <c r="D309" s="16">
        <v>0</v>
      </c>
      <c r="E309" s="16">
        <v>0</v>
      </c>
      <c r="F309" s="16">
        <v>0</v>
      </c>
    </row>
    <row r="310" spans="1:6" ht="14.25" hidden="1" customHeight="1">
      <c r="A310" s="10"/>
      <c r="B310" s="10" t="s">
        <v>326</v>
      </c>
      <c r="C310" s="13" t="s">
        <v>327</v>
      </c>
      <c r="D310" s="16">
        <v>3</v>
      </c>
      <c r="E310" s="16">
        <v>0</v>
      </c>
      <c r="F310" s="16">
        <v>3</v>
      </c>
    </row>
    <row r="311" spans="1:6" ht="14.25" hidden="1" customHeight="1">
      <c r="A311" s="10"/>
      <c r="B311" s="10" t="s">
        <v>328</v>
      </c>
      <c r="C311" s="13" t="s">
        <v>329</v>
      </c>
      <c r="D311" s="16">
        <v>2</v>
      </c>
      <c r="E311" s="16">
        <v>0</v>
      </c>
      <c r="F311" s="16">
        <v>2</v>
      </c>
    </row>
    <row r="312" spans="1:6" ht="14.25" hidden="1" customHeight="1">
      <c r="A312" s="10"/>
      <c r="B312" s="10"/>
      <c r="C312" s="13" t="s">
        <v>114</v>
      </c>
      <c r="D312" s="16">
        <v>645.23980200000005</v>
      </c>
      <c r="E312" s="16">
        <v>645.23980200000005</v>
      </c>
      <c r="F312" s="16">
        <v>0</v>
      </c>
    </row>
    <row r="313" spans="1:6" ht="14.25" hidden="1" customHeight="1">
      <c r="A313" s="13" t="s">
        <v>334</v>
      </c>
      <c r="B313" s="10"/>
      <c r="C313" s="13" t="s">
        <v>335</v>
      </c>
      <c r="D313" s="16">
        <v>298.53680000000003</v>
      </c>
      <c r="E313" s="16">
        <v>298.53680000000003</v>
      </c>
      <c r="F313" s="16">
        <v>0</v>
      </c>
    </row>
    <row r="314" spans="1:6" ht="14.25" hidden="1" customHeight="1">
      <c r="A314" s="10"/>
      <c r="B314" s="10" t="s">
        <v>336</v>
      </c>
      <c r="C314" s="13" t="s">
        <v>337</v>
      </c>
      <c r="D314" s="16">
        <v>295.44799999999998</v>
      </c>
      <c r="E314" s="16">
        <v>295.44799999999998</v>
      </c>
      <c r="F314" s="16">
        <v>0</v>
      </c>
    </row>
    <row r="315" spans="1:6" ht="14.25" hidden="1" customHeight="1">
      <c r="A315" s="10"/>
      <c r="B315" s="10" t="s">
        <v>338</v>
      </c>
      <c r="C315" s="13" t="s">
        <v>339</v>
      </c>
      <c r="D315" s="16">
        <v>3.0888</v>
      </c>
      <c r="E315" s="16">
        <v>3.0888</v>
      </c>
      <c r="F315" s="16">
        <v>0</v>
      </c>
    </row>
    <row r="316" spans="1:6" ht="14.25" hidden="1" customHeight="1">
      <c r="A316" s="13" t="s">
        <v>269</v>
      </c>
      <c r="B316" s="10"/>
      <c r="C316" s="13" t="s">
        <v>270</v>
      </c>
      <c r="D316" s="16">
        <v>346.70300200000003</v>
      </c>
      <c r="E316" s="16">
        <v>346.70300200000003</v>
      </c>
      <c r="F316" s="16">
        <v>0</v>
      </c>
    </row>
    <row r="317" spans="1:6" ht="14.25" hidden="1" customHeight="1">
      <c r="A317" s="10"/>
      <c r="B317" s="10" t="s">
        <v>277</v>
      </c>
      <c r="C317" s="13" t="s">
        <v>278</v>
      </c>
      <c r="D317" s="16">
        <v>40.920273000000002</v>
      </c>
      <c r="E317" s="16">
        <v>40.920273000000002</v>
      </c>
      <c r="F317" s="16">
        <v>0</v>
      </c>
    </row>
    <row r="318" spans="1:6" ht="14.25" hidden="1" customHeight="1">
      <c r="A318" s="10"/>
      <c r="B318" s="10" t="s">
        <v>279</v>
      </c>
      <c r="C318" s="13" t="s">
        <v>280</v>
      </c>
      <c r="D318" s="16">
        <v>20.402536000000001</v>
      </c>
      <c r="E318" s="16">
        <v>20.402536000000001</v>
      </c>
      <c r="F318" s="16">
        <v>0</v>
      </c>
    </row>
    <row r="319" spans="1:6" ht="14.25" hidden="1" customHeight="1">
      <c r="A319" s="10"/>
      <c r="B319" s="10" t="s">
        <v>271</v>
      </c>
      <c r="C319" s="13" t="s">
        <v>272</v>
      </c>
      <c r="D319" s="16">
        <v>103.26</v>
      </c>
      <c r="E319" s="16">
        <v>103.26</v>
      </c>
      <c r="F319" s="16">
        <v>0</v>
      </c>
    </row>
    <row r="320" spans="1:6" ht="14.25" hidden="1" customHeight="1">
      <c r="A320" s="10"/>
      <c r="B320" s="10" t="s">
        <v>273</v>
      </c>
      <c r="C320" s="13" t="s">
        <v>274</v>
      </c>
      <c r="D320" s="16">
        <v>3.2195999999999998</v>
      </c>
      <c r="E320" s="16">
        <v>3.2195999999999998</v>
      </c>
      <c r="F320" s="16">
        <v>0</v>
      </c>
    </row>
    <row r="321" spans="1:6" ht="14.25" hidden="1" customHeight="1">
      <c r="A321" s="10"/>
      <c r="B321" s="10" t="s">
        <v>348</v>
      </c>
      <c r="C321" s="13" t="s">
        <v>349</v>
      </c>
      <c r="D321" s="16">
        <v>103.323178</v>
      </c>
      <c r="E321" s="16">
        <v>103.323178</v>
      </c>
      <c r="F321" s="16">
        <v>0</v>
      </c>
    </row>
    <row r="322" spans="1:6" ht="14.25" hidden="1" customHeight="1">
      <c r="A322" s="10"/>
      <c r="B322" s="10" t="s">
        <v>287</v>
      </c>
      <c r="C322" s="13" t="s">
        <v>245</v>
      </c>
      <c r="D322" s="16">
        <v>40.047213999999997</v>
      </c>
      <c r="E322" s="16">
        <v>40.047213999999997</v>
      </c>
      <c r="F322" s="16">
        <v>0</v>
      </c>
    </row>
    <row r="323" spans="1:6" ht="14.25" hidden="1" customHeight="1">
      <c r="A323" s="10"/>
      <c r="B323" s="10" t="s">
        <v>364</v>
      </c>
      <c r="C323" s="13" t="s">
        <v>365</v>
      </c>
      <c r="D323" s="16">
        <v>0</v>
      </c>
      <c r="E323" s="16">
        <v>0</v>
      </c>
      <c r="F323" s="16">
        <v>0</v>
      </c>
    </row>
    <row r="324" spans="1:6" ht="14.25" hidden="1" customHeight="1">
      <c r="A324" s="10"/>
      <c r="B324" s="10" t="s">
        <v>281</v>
      </c>
      <c r="C324" s="13" t="s">
        <v>282</v>
      </c>
      <c r="D324" s="16">
        <v>2.1064620000000001</v>
      </c>
      <c r="E324" s="16">
        <v>2.1064620000000001</v>
      </c>
      <c r="F324" s="16">
        <v>0</v>
      </c>
    </row>
    <row r="325" spans="1:6" ht="14.25" hidden="1" customHeight="1">
      <c r="A325" s="10"/>
      <c r="B325" s="10" t="s">
        <v>283</v>
      </c>
      <c r="C325" s="13" t="s">
        <v>284</v>
      </c>
      <c r="D325" s="16">
        <v>16.385299</v>
      </c>
      <c r="E325" s="16">
        <v>16.385299</v>
      </c>
      <c r="F325" s="16">
        <v>0</v>
      </c>
    </row>
    <row r="326" spans="1:6" ht="14.25" hidden="1" customHeight="1">
      <c r="A326" s="10"/>
      <c r="B326" s="10" t="s">
        <v>285</v>
      </c>
      <c r="C326" s="13" t="s">
        <v>286</v>
      </c>
      <c r="D326" s="16">
        <v>17.038440000000001</v>
      </c>
      <c r="E326" s="16">
        <v>17.038440000000001</v>
      </c>
      <c r="F326" s="16">
        <v>0</v>
      </c>
    </row>
    <row r="327" spans="1:6" ht="14.25" hidden="1" customHeight="1">
      <c r="A327" s="13" t="s">
        <v>288</v>
      </c>
      <c r="B327" s="10"/>
      <c r="C327" s="13" t="s">
        <v>289</v>
      </c>
      <c r="D327" s="16">
        <v>0</v>
      </c>
      <c r="E327" s="16">
        <v>0</v>
      </c>
      <c r="F327" s="16">
        <v>0</v>
      </c>
    </row>
    <row r="328" spans="1:6" ht="14.25" hidden="1" customHeight="1">
      <c r="A328" s="10"/>
      <c r="B328" s="10" t="s">
        <v>290</v>
      </c>
      <c r="C328" s="13" t="s">
        <v>291</v>
      </c>
      <c r="D328" s="16">
        <v>0</v>
      </c>
      <c r="E328" s="16">
        <v>0</v>
      </c>
      <c r="F328" s="16">
        <v>0</v>
      </c>
    </row>
    <row r="329" spans="1:6" ht="14.25" hidden="1" customHeight="1">
      <c r="A329" s="10"/>
      <c r="B329" s="10" t="s">
        <v>358</v>
      </c>
      <c r="C329" s="13" t="s">
        <v>359</v>
      </c>
      <c r="D329" s="16">
        <v>0</v>
      </c>
      <c r="E329" s="16">
        <v>0</v>
      </c>
      <c r="F329" s="16">
        <v>0</v>
      </c>
    </row>
    <row r="330" spans="1:6" ht="14.25" hidden="1" customHeight="1">
      <c r="A330" s="10"/>
      <c r="B330" s="10" t="s">
        <v>304</v>
      </c>
      <c r="C330" s="13" t="s">
        <v>305</v>
      </c>
      <c r="D330" s="16">
        <v>0</v>
      </c>
      <c r="E330" s="16">
        <v>0</v>
      </c>
      <c r="F330" s="16">
        <v>0</v>
      </c>
    </row>
    <row r="331" spans="1:6" ht="14.25" hidden="1" customHeight="1">
      <c r="A331" s="10"/>
      <c r="B331" s="10" t="s">
        <v>360</v>
      </c>
      <c r="C331" s="13" t="s">
        <v>361</v>
      </c>
      <c r="D331" s="16">
        <v>0</v>
      </c>
      <c r="E331" s="16">
        <v>0</v>
      </c>
      <c r="F331" s="16">
        <v>0</v>
      </c>
    </row>
    <row r="332" spans="1:6" ht="14.25" hidden="1" customHeight="1">
      <c r="A332" s="10"/>
      <c r="B332" s="10" t="s">
        <v>306</v>
      </c>
      <c r="C332" s="13" t="s">
        <v>307</v>
      </c>
      <c r="D332" s="16">
        <v>0</v>
      </c>
      <c r="E332" s="16">
        <v>0</v>
      </c>
      <c r="F332" s="16">
        <v>0</v>
      </c>
    </row>
    <row r="333" spans="1:6" ht="14.25" hidden="1" customHeight="1">
      <c r="A333" s="10"/>
      <c r="B333" s="10" t="s">
        <v>308</v>
      </c>
      <c r="C333" s="13" t="s">
        <v>309</v>
      </c>
      <c r="D333" s="16">
        <v>0</v>
      </c>
      <c r="E333" s="16">
        <v>0</v>
      </c>
      <c r="F333" s="16">
        <v>0</v>
      </c>
    </row>
    <row r="334" spans="1:6" ht="14.25" hidden="1" customHeight="1">
      <c r="A334" s="10"/>
      <c r="B334" s="10" t="s">
        <v>314</v>
      </c>
      <c r="C334" s="13" t="s">
        <v>315</v>
      </c>
      <c r="D334" s="16">
        <v>0</v>
      </c>
      <c r="E334" s="16">
        <v>0</v>
      </c>
      <c r="F334" s="16">
        <v>0</v>
      </c>
    </row>
    <row r="335" spans="1:6" ht="14.25" hidden="1" customHeight="1">
      <c r="A335" s="13" t="s">
        <v>324</v>
      </c>
      <c r="B335" s="10"/>
      <c r="C335" s="13" t="s">
        <v>325</v>
      </c>
      <c r="D335" s="16">
        <v>0</v>
      </c>
      <c r="E335" s="16">
        <v>0</v>
      </c>
      <c r="F335" s="16">
        <v>0</v>
      </c>
    </row>
    <row r="336" spans="1:6" ht="14.25" hidden="1" customHeight="1">
      <c r="A336" s="10"/>
      <c r="B336" s="10" t="s">
        <v>326</v>
      </c>
      <c r="C336" s="13" t="s">
        <v>327</v>
      </c>
      <c r="D336" s="16">
        <v>0</v>
      </c>
      <c r="E336" s="16">
        <v>0</v>
      </c>
      <c r="F336" s="16">
        <v>0</v>
      </c>
    </row>
    <row r="337" spans="1:6" ht="14.25" hidden="1" customHeight="1">
      <c r="A337" s="10"/>
      <c r="B337" s="10" t="s">
        <v>332</v>
      </c>
      <c r="C337" s="13" t="s">
        <v>333</v>
      </c>
      <c r="D337" s="16">
        <v>0</v>
      </c>
      <c r="E337" s="16">
        <v>0</v>
      </c>
      <c r="F337" s="16">
        <v>0</v>
      </c>
    </row>
    <row r="338" spans="1:6" ht="14.25" hidden="1" customHeight="1">
      <c r="A338" s="10"/>
      <c r="B338" s="10" t="s">
        <v>328</v>
      </c>
      <c r="C338" s="13" t="s">
        <v>329</v>
      </c>
      <c r="D338" s="16">
        <v>0</v>
      </c>
      <c r="E338" s="16">
        <v>0</v>
      </c>
      <c r="F338" s="16">
        <v>0</v>
      </c>
    </row>
    <row r="339" spans="1:6" ht="14.25" hidden="1" customHeight="1">
      <c r="A339" s="10"/>
      <c r="B339" s="10" t="s">
        <v>330</v>
      </c>
      <c r="C339" s="13" t="s">
        <v>331</v>
      </c>
      <c r="D339" s="16">
        <v>0</v>
      </c>
      <c r="E339" s="16">
        <v>0</v>
      </c>
      <c r="F339" s="16">
        <v>0</v>
      </c>
    </row>
    <row r="340" spans="1:6" ht="14.25" hidden="1" customHeight="1">
      <c r="A340" s="10"/>
      <c r="B340" s="10"/>
      <c r="C340" s="13" t="s">
        <v>115</v>
      </c>
      <c r="D340" s="16">
        <v>370.51582300000001</v>
      </c>
      <c r="E340" s="16">
        <v>335.14454499999999</v>
      </c>
      <c r="F340" s="16">
        <v>35.371277999999997</v>
      </c>
    </row>
    <row r="341" spans="1:6" ht="14.25" hidden="1" customHeight="1">
      <c r="A341" s="13" t="s">
        <v>288</v>
      </c>
      <c r="B341" s="10"/>
      <c r="C341" s="13" t="s">
        <v>289</v>
      </c>
      <c r="D341" s="16">
        <v>35.371277999999997</v>
      </c>
      <c r="E341" s="16">
        <v>0</v>
      </c>
      <c r="F341" s="16">
        <v>35.371277999999997</v>
      </c>
    </row>
    <row r="342" spans="1:6" ht="14.25" hidden="1" customHeight="1">
      <c r="A342" s="10"/>
      <c r="B342" s="10" t="s">
        <v>314</v>
      </c>
      <c r="C342" s="13" t="s">
        <v>315</v>
      </c>
      <c r="D342" s="16">
        <v>17.556000000000001</v>
      </c>
      <c r="E342" s="16">
        <v>0</v>
      </c>
      <c r="F342" s="16">
        <v>17.556000000000001</v>
      </c>
    </row>
    <row r="343" spans="1:6" ht="14.25" hidden="1" customHeight="1">
      <c r="A343" s="10"/>
      <c r="B343" s="10" t="s">
        <v>290</v>
      </c>
      <c r="C343" s="13" t="s">
        <v>291</v>
      </c>
      <c r="D343" s="16">
        <v>7</v>
      </c>
      <c r="E343" s="16">
        <v>0</v>
      </c>
      <c r="F343" s="16">
        <v>7</v>
      </c>
    </row>
    <row r="344" spans="1:6" ht="14.25" hidden="1" customHeight="1">
      <c r="A344" s="10"/>
      <c r="B344" s="10" t="s">
        <v>316</v>
      </c>
      <c r="C344" s="13" t="s">
        <v>317</v>
      </c>
      <c r="D344" s="16">
        <v>1</v>
      </c>
      <c r="E344" s="16">
        <v>0</v>
      </c>
      <c r="F344" s="16">
        <v>1</v>
      </c>
    </row>
    <row r="345" spans="1:6" ht="14.25" hidden="1" customHeight="1">
      <c r="A345" s="10"/>
      <c r="B345" s="10" t="s">
        <v>318</v>
      </c>
      <c r="C345" s="13" t="s">
        <v>319</v>
      </c>
      <c r="D345" s="16">
        <v>1</v>
      </c>
      <c r="E345" s="16">
        <v>0</v>
      </c>
      <c r="F345" s="16">
        <v>1</v>
      </c>
    </row>
    <row r="346" spans="1:6" ht="14.25" hidden="1" customHeight="1">
      <c r="A346" s="10"/>
      <c r="B346" s="10" t="s">
        <v>298</v>
      </c>
      <c r="C346" s="13" t="s">
        <v>299</v>
      </c>
      <c r="D346" s="16">
        <v>3</v>
      </c>
      <c r="E346" s="16">
        <v>0</v>
      </c>
      <c r="F346" s="16">
        <v>3</v>
      </c>
    </row>
    <row r="347" spans="1:6" ht="14.25" hidden="1" customHeight="1">
      <c r="A347" s="10"/>
      <c r="B347" s="10" t="s">
        <v>306</v>
      </c>
      <c r="C347" s="13" t="s">
        <v>307</v>
      </c>
      <c r="D347" s="16">
        <v>0</v>
      </c>
      <c r="E347" s="16">
        <v>0</v>
      </c>
      <c r="F347" s="16">
        <v>0</v>
      </c>
    </row>
    <row r="348" spans="1:6" ht="14.25" hidden="1" customHeight="1">
      <c r="A348" s="10"/>
      <c r="B348" s="10" t="s">
        <v>308</v>
      </c>
      <c r="C348" s="13" t="s">
        <v>309</v>
      </c>
      <c r="D348" s="16">
        <v>3.8832779999999998</v>
      </c>
      <c r="E348" s="16">
        <v>0</v>
      </c>
      <c r="F348" s="16">
        <v>3.8832779999999998</v>
      </c>
    </row>
    <row r="349" spans="1:6" ht="14.25" hidden="1" customHeight="1">
      <c r="A349" s="10"/>
      <c r="B349" s="10" t="s">
        <v>310</v>
      </c>
      <c r="C349" s="13" t="s">
        <v>311</v>
      </c>
      <c r="D349" s="16">
        <v>1.9319999999999999</v>
      </c>
      <c r="E349" s="16">
        <v>0</v>
      </c>
      <c r="F349" s="16">
        <v>1.9319999999999999</v>
      </c>
    </row>
    <row r="350" spans="1:6" ht="14.25" hidden="1" customHeight="1">
      <c r="A350" s="13" t="s">
        <v>334</v>
      </c>
      <c r="B350" s="10"/>
      <c r="C350" s="13" t="s">
        <v>335</v>
      </c>
      <c r="D350" s="16">
        <v>68.607399999999998</v>
      </c>
      <c r="E350" s="16">
        <v>68.607399999999998</v>
      </c>
      <c r="F350" s="16">
        <v>0</v>
      </c>
    </row>
    <row r="351" spans="1:6" ht="14.25" hidden="1" customHeight="1">
      <c r="A351" s="10"/>
      <c r="B351" s="10" t="s">
        <v>344</v>
      </c>
      <c r="C351" s="13" t="s">
        <v>345</v>
      </c>
      <c r="D351" s="16">
        <v>22.116199999999999</v>
      </c>
      <c r="E351" s="16">
        <v>22.116199999999999</v>
      </c>
      <c r="F351" s="16">
        <v>0</v>
      </c>
    </row>
    <row r="352" spans="1:6" ht="14.25" hidden="1" customHeight="1">
      <c r="A352" s="10"/>
      <c r="B352" s="10" t="s">
        <v>336</v>
      </c>
      <c r="C352" s="13" t="s">
        <v>337</v>
      </c>
      <c r="D352" s="16">
        <v>46.491199999999999</v>
      </c>
      <c r="E352" s="16">
        <v>46.491199999999999</v>
      </c>
      <c r="F352" s="16">
        <v>0</v>
      </c>
    </row>
    <row r="353" spans="1:6" ht="14.25" hidden="1" customHeight="1">
      <c r="A353" s="13" t="s">
        <v>269</v>
      </c>
      <c r="B353" s="10"/>
      <c r="C353" s="13" t="s">
        <v>270</v>
      </c>
      <c r="D353" s="16">
        <v>266.53714500000001</v>
      </c>
      <c r="E353" s="16">
        <v>266.53714500000001</v>
      </c>
      <c r="F353" s="16">
        <v>0</v>
      </c>
    </row>
    <row r="354" spans="1:6" ht="14.25" hidden="1" customHeight="1">
      <c r="A354" s="10"/>
      <c r="B354" s="10" t="s">
        <v>277</v>
      </c>
      <c r="C354" s="13" t="s">
        <v>278</v>
      </c>
      <c r="D354" s="16">
        <v>22.806999999999999</v>
      </c>
      <c r="E354" s="16">
        <v>22.806999999999999</v>
      </c>
      <c r="F354" s="16">
        <v>0</v>
      </c>
    </row>
    <row r="355" spans="1:6" ht="14.25" hidden="1" customHeight="1">
      <c r="A355" s="10"/>
      <c r="B355" s="10" t="s">
        <v>279</v>
      </c>
      <c r="C355" s="13" t="s">
        <v>280</v>
      </c>
      <c r="D355" s="16">
        <v>19.5928</v>
      </c>
      <c r="E355" s="16">
        <v>19.5928</v>
      </c>
      <c r="F355" s="16">
        <v>0</v>
      </c>
    </row>
    <row r="356" spans="1:6" ht="14.25" hidden="1" customHeight="1">
      <c r="A356" s="10"/>
      <c r="B356" s="10" t="s">
        <v>271</v>
      </c>
      <c r="C356" s="13" t="s">
        <v>272</v>
      </c>
      <c r="D356" s="16">
        <v>58.3872</v>
      </c>
      <c r="E356" s="16">
        <v>58.3872</v>
      </c>
      <c r="F356" s="16">
        <v>0</v>
      </c>
    </row>
    <row r="357" spans="1:6" ht="14.25" hidden="1" customHeight="1">
      <c r="A357" s="10"/>
      <c r="B357" s="10" t="s">
        <v>273</v>
      </c>
      <c r="C357" s="13" t="s">
        <v>274</v>
      </c>
      <c r="D357" s="16">
        <v>2.6459999999999999</v>
      </c>
      <c r="E357" s="16">
        <v>2.6459999999999999</v>
      </c>
      <c r="F357" s="16">
        <v>0</v>
      </c>
    </row>
    <row r="358" spans="1:6" ht="14.25" hidden="1" customHeight="1">
      <c r="A358" s="10"/>
      <c r="B358" s="10" t="s">
        <v>275</v>
      </c>
      <c r="C358" s="13" t="s">
        <v>276</v>
      </c>
      <c r="D358" s="16">
        <v>49.415999999999997</v>
      </c>
      <c r="E358" s="16">
        <v>49.415999999999997</v>
      </c>
      <c r="F358" s="16">
        <v>0</v>
      </c>
    </row>
    <row r="359" spans="1:6" ht="14.25" hidden="1" customHeight="1">
      <c r="A359" s="10"/>
      <c r="B359" s="10" t="s">
        <v>348</v>
      </c>
      <c r="C359" s="13" t="s">
        <v>349</v>
      </c>
      <c r="D359" s="16">
        <v>64.389233000000004</v>
      </c>
      <c r="E359" s="16">
        <v>64.389233000000004</v>
      </c>
      <c r="F359" s="16">
        <v>0</v>
      </c>
    </row>
    <row r="360" spans="1:6" ht="14.25" hidden="1" customHeight="1">
      <c r="A360" s="10"/>
      <c r="B360" s="10" t="s">
        <v>281</v>
      </c>
      <c r="C360" s="13" t="s">
        <v>282</v>
      </c>
      <c r="D360" s="16">
        <v>2.6</v>
      </c>
      <c r="E360" s="16">
        <v>2.6</v>
      </c>
      <c r="F360" s="16">
        <v>0</v>
      </c>
    </row>
    <row r="361" spans="1:6" ht="14.25" hidden="1" customHeight="1">
      <c r="A361" s="10"/>
      <c r="B361" s="10" t="s">
        <v>283</v>
      </c>
      <c r="C361" s="13" t="s">
        <v>284</v>
      </c>
      <c r="D361" s="16">
        <v>12.598699999999999</v>
      </c>
      <c r="E361" s="16">
        <v>12.598699999999999</v>
      </c>
      <c r="F361" s="16">
        <v>0</v>
      </c>
    </row>
    <row r="362" spans="1:6" ht="14.25" hidden="1" customHeight="1">
      <c r="A362" s="10"/>
      <c r="B362" s="10" t="s">
        <v>285</v>
      </c>
      <c r="C362" s="13" t="s">
        <v>286</v>
      </c>
      <c r="D362" s="16">
        <v>9.3864000000000001</v>
      </c>
      <c r="E362" s="16">
        <v>9.3864000000000001</v>
      </c>
      <c r="F362" s="16">
        <v>0</v>
      </c>
    </row>
    <row r="363" spans="1:6" ht="14.25" hidden="1" customHeight="1">
      <c r="A363" s="10"/>
      <c r="B363" s="10" t="s">
        <v>287</v>
      </c>
      <c r="C363" s="13" t="s">
        <v>245</v>
      </c>
      <c r="D363" s="16">
        <v>24.713812000000001</v>
      </c>
      <c r="E363" s="16">
        <v>24.713812000000001</v>
      </c>
      <c r="F363" s="16">
        <v>0</v>
      </c>
    </row>
    <row r="364" spans="1:6" ht="14.25" hidden="1" customHeight="1">
      <c r="A364" s="10"/>
      <c r="B364" s="10"/>
      <c r="C364" s="13" t="s">
        <v>116</v>
      </c>
      <c r="D364" s="16">
        <v>1691.5227070000001</v>
      </c>
      <c r="E364" s="16">
        <v>1532.531242</v>
      </c>
      <c r="F364" s="16">
        <v>158.99146500000001</v>
      </c>
    </row>
    <row r="365" spans="1:6" ht="14.25" hidden="1" customHeight="1">
      <c r="A365" s="13" t="s">
        <v>288</v>
      </c>
      <c r="B365" s="10"/>
      <c r="C365" s="13" t="s">
        <v>289</v>
      </c>
      <c r="D365" s="16">
        <v>153.99146500000001</v>
      </c>
      <c r="E365" s="16">
        <v>0</v>
      </c>
      <c r="F365" s="16">
        <v>153.99146500000001</v>
      </c>
    </row>
    <row r="366" spans="1:6" ht="14.25" hidden="1" customHeight="1">
      <c r="A366" s="10"/>
      <c r="B366" s="10" t="s">
        <v>314</v>
      </c>
      <c r="C366" s="13" t="s">
        <v>315</v>
      </c>
      <c r="D366" s="16">
        <v>70.424000000000007</v>
      </c>
      <c r="E366" s="16">
        <v>0</v>
      </c>
      <c r="F366" s="16">
        <v>70.424000000000007</v>
      </c>
    </row>
    <row r="367" spans="1:6" ht="14.25" hidden="1" customHeight="1">
      <c r="A367" s="10"/>
      <c r="B367" s="10" t="s">
        <v>306</v>
      </c>
      <c r="C367" s="13" t="s">
        <v>307</v>
      </c>
      <c r="D367" s="16">
        <v>10</v>
      </c>
      <c r="E367" s="16">
        <v>0</v>
      </c>
      <c r="F367" s="16">
        <v>10</v>
      </c>
    </row>
    <row r="368" spans="1:6" ht="14.25" hidden="1" customHeight="1">
      <c r="A368" s="10"/>
      <c r="B368" s="10" t="s">
        <v>290</v>
      </c>
      <c r="C368" s="13" t="s">
        <v>291</v>
      </c>
      <c r="D368" s="16">
        <v>10</v>
      </c>
      <c r="E368" s="16">
        <v>0</v>
      </c>
      <c r="F368" s="16">
        <v>10</v>
      </c>
    </row>
    <row r="369" spans="1:6" ht="14.25" hidden="1" customHeight="1">
      <c r="A369" s="10"/>
      <c r="B369" s="10" t="s">
        <v>316</v>
      </c>
      <c r="C369" s="13" t="s">
        <v>317</v>
      </c>
      <c r="D369" s="16">
        <v>3</v>
      </c>
      <c r="E369" s="16">
        <v>0</v>
      </c>
      <c r="F369" s="16">
        <v>3</v>
      </c>
    </row>
    <row r="370" spans="1:6" ht="14.25" hidden="1" customHeight="1">
      <c r="A370" s="10"/>
      <c r="B370" s="10" t="s">
        <v>318</v>
      </c>
      <c r="C370" s="13" t="s">
        <v>319</v>
      </c>
      <c r="D370" s="16">
        <v>8</v>
      </c>
      <c r="E370" s="16">
        <v>0</v>
      </c>
      <c r="F370" s="16">
        <v>8</v>
      </c>
    </row>
    <row r="371" spans="1:6" ht="14.25" hidden="1" customHeight="1">
      <c r="A371" s="10"/>
      <c r="B371" s="10" t="s">
        <v>296</v>
      </c>
      <c r="C371" s="13" t="s">
        <v>297</v>
      </c>
      <c r="D371" s="16">
        <v>3</v>
      </c>
      <c r="E371" s="16">
        <v>0</v>
      </c>
      <c r="F371" s="16">
        <v>3</v>
      </c>
    </row>
    <row r="372" spans="1:6" ht="14.25" hidden="1" customHeight="1">
      <c r="A372" s="10"/>
      <c r="B372" s="10" t="s">
        <v>298</v>
      </c>
      <c r="C372" s="13" t="s">
        <v>299</v>
      </c>
      <c r="D372" s="16">
        <v>8</v>
      </c>
      <c r="E372" s="16">
        <v>0</v>
      </c>
      <c r="F372" s="16">
        <v>8</v>
      </c>
    </row>
    <row r="373" spans="1:6" ht="14.25" hidden="1" customHeight="1">
      <c r="A373" s="10"/>
      <c r="B373" s="10" t="s">
        <v>300</v>
      </c>
      <c r="C373" s="13" t="s">
        <v>301</v>
      </c>
      <c r="D373" s="16">
        <v>10</v>
      </c>
      <c r="E373" s="16">
        <v>0</v>
      </c>
      <c r="F373" s="16">
        <v>10</v>
      </c>
    </row>
    <row r="374" spans="1:6" ht="14.25" hidden="1" customHeight="1">
      <c r="A374" s="10"/>
      <c r="B374" s="10" t="s">
        <v>358</v>
      </c>
      <c r="C374" s="13" t="s">
        <v>359</v>
      </c>
      <c r="D374" s="16">
        <v>3</v>
      </c>
      <c r="E374" s="16">
        <v>0</v>
      </c>
      <c r="F374" s="16">
        <v>3</v>
      </c>
    </row>
    <row r="375" spans="1:6" ht="14.25" hidden="1" customHeight="1">
      <c r="A375" s="10"/>
      <c r="B375" s="10" t="s">
        <v>304</v>
      </c>
      <c r="C375" s="13" t="s">
        <v>305</v>
      </c>
      <c r="D375" s="16">
        <v>0.42</v>
      </c>
      <c r="E375" s="16">
        <v>0</v>
      </c>
      <c r="F375" s="16">
        <v>0.42</v>
      </c>
    </row>
    <row r="376" spans="1:6" ht="14.25" hidden="1" customHeight="1">
      <c r="A376" s="10"/>
      <c r="B376" s="10" t="s">
        <v>308</v>
      </c>
      <c r="C376" s="13" t="s">
        <v>309</v>
      </c>
      <c r="D376" s="16">
        <v>14.351464999999999</v>
      </c>
      <c r="E376" s="16">
        <v>0</v>
      </c>
      <c r="F376" s="16">
        <v>14.351464999999999</v>
      </c>
    </row>
    <row r="377" spans="1:6" ht="14.25" hidden="1" customHeight="1">
      <c r="A377" s="10"/>
      <c r="B377" s="10" t="s">
        <v>350</v>
      </c>
      <c r="C377" s="13" t="s">
        <v>351</v>
      </c>
      <c r="D377" s="16">
        <v>8</v>
      </c>
      <c r="E377" s="16">
        <v>0</v>
      </c>
      <c r="F377" s="16">
        <v>8</v>
      </c>
    </row>
    <row r="378" spans="1:6" ht="14.25" hidden="1" customHeight="1">
      <c r="A378" s="10"/>
      <c r="B378" s="10" t="s">
        <v>310</v>
      </c>
      <c r="C378" s="13" t="s">
        <v>311</v>
      </c>
      <c r="D378" s="16">
        <v>5.7960000000000003</v>
      </c>
      <c r="E378" s="16">
        <v>0</v>
      </c>
      <c r="F378" s="16">
        <v>5.7960000000000003</v>
      </c>
    </row>
    <row r="379" spans="1:6" ht="14.25" hidden="1" customHeight="1">
      <c r="A379" s="13" t="s">
        <v>334</v>
      </c>
      <c r="B379" s="10"/>
      <c r="C379" s="13" t="s">
        <v>335</v>
      </c>
      <c r="D379" s="16">
        <v>238.55439999999999</v>
      </c>
      <c r="E379" s="16">
        <v>238.55439999999999</v>
      </c>
      <c r="F379" s="16">
        <v>0</v>
      </c>
    </row>
    <row r="380" spans="1:6" ht="14.25" hidden="1" customHeight="1">
      <c r="A380" s="10"/>
      <c r="B380" s="10" t="s">
        <v>340</v>
      </c>
      <c r="C380" s="13" t="s">
        <v>341</v>
      </c>
      <c r="D380" s="16">
        <v>0</v>
      </c>
      <c r="E380" s="16">
        <v>0</v>
      </c>
      <c r="F380" s="16">
        <v>0</v>
      </c>
    </row>
    <row r="381" spans="1:6" ht="14.25" hidden="1" customHeight="1">
      <c r="A381" s="10"/>
      <c r="B381" s="10" t="s">
        <v>336</v>
      </c>
      <c r="C381" s="13" t="s">
        <v>337</v>
      </c>
      <c r="D381" s="16">
        <v>231.8056</v>
      </c>
      <c r="E381" s="16">
        <v>231.8056</v>
      </c>
      <c r="F381" s="16">
        <v>0</v>
      </c>
    </row>
    <row r="382" spans="1:6" ht="14.25" hidden="1" customHeight="1">
      <c r="A382" s="10"/>
      <c r="B382" s="10" t="s">
        <v>346</v>
      </c>
      <c r="C382" s="13" t="s">
        <v>347</v>
      </c>
      <c r="D382" s="16">
        <v>5.7060000000000004</v>
      </c>
      <c r="E382" s="16">
        <v>5.7060000000000004</v>
      </c>
      <c r="F382" s="16">
        <v>0</v>
      </c>
    </row>
    <row r="383" spans="1:6" ht="14.25" hidden="1" customHeight="1">
      <c r="A383" s="10"/>
      <c r="B383" s="10" t="s">
        <v>338</v>
      </c>
      <c r="C383" s="13" t="s">
        <v>339</v>
      </c>
      <c r="D383" s="16">
        <v>0.98280000000000001</v>
      </c>
      <c r="E383" s="16">
        <v>0.98280000000000001</v>
      </c>
      <c r="F383" s="16">
        <v>0</v>
      </c>
    </row>
    <row r="384" spans="1:6" ht="14.25" hidden="1" customHeight="1">
      <c r="A384" s="10"/>
      <c r="B384" s="10" t="s">
        <v>366</v>
      </c>
      <c r="C384" s="13" t="s">
        <v>367</v>
      </c>
      <c r="D384" s="16">
        <v>0</v>
      </c>
      <c r="E384" s="16">
        <v>0</v>
      </c>
      <c r="F384" s="16">
        <v>0</v>
      </c>
    </row>
    <row r="385" spans="1:6" ht="14.25" hidden="1" customHeight="1">
      <c r="A385" s="10"/>
      <c r="B385" s="10" t="s">
        <v>342</v>
      </c>
      <c r="C385" s="13" t="s">
        <v>343</v>
      </c>
      <c r="D385" s="16">
        <v>0.06</v>
      </c>
      <c r="E385" s="16">
        <v>0.06</v>
      </c>
      <c r="F385" s="16">
        <v>0</v>
      </c>
    </row>
    <row r="386" spans="1:6" ht="14.25" hidden="1" customHeight="1">
      <c r="A386" s="13" t="s">
        <v>269</v>
      </c>
      <c r="B386" s="10"/>
      <c r="C386" s="13" t="s">
        <v>270</v>
      </c>
      <c r="D386" s="16">
        <v>1293.976842</v>
      </c>
      <c r="E386" s="16">
        <v>1293.976842</v>
      </c>
      <c r="F386" s="16">
        <v>0</v>
      </c>
    </row>
    <row r="387" spans="1:6" ht="14.25" hidden="1" customHeight="1">
      <c r="A387" s="10"/>
      <c r="B387" s="10" t="s">
        <v>277</v>
      </c>
      <c r="C387" s="13" t="s">
        <v>278</v>
      </c>
      <c r="D387" s="16">
        <v>114</v>
      </c>
      <c r="E387" s="16">
        <v>114</v>
      </c>
      <c r="F387" s="16">
        <v>0</v>
      </c>
    </row>
    <row r="388" spans="1:6" ht="14.25" hidden="1" customHeight="1">
      <c r="A388" s="10"/>
      <c r="B388" s="10" t="s">
        <v>279</v>
      </c>
      <c r="C388" s="13" t="s">
        <v>280</v>
      </c>
      <c r="D388" s="16">
        <v>60</v>
      </c>
      <c r="E388" s="16">
        <v>60</v>
      </c>
      <c r="F388" s="16">
        <v>0</v>
      </c>
    </row>
    <row r="389" spans="1:6" ht="14.25" hidden="1" customHeight="1">
      <c r="A389" s="10"/>
      <c r="B389" s="10" t="s">
        <v>271</v>
      </c>
      <c r="C389" s="13" t="s">
        <v>272</v>
      </c>
      <c r="D389" s="16">
        <v>297.20639999999997</v>
      </c>
      <c r="E389" s="16">
        <v>297.20639999999997</v>
      </c>
      <c r="F389" s="16">
        <v>0</v>
      </c>
    </row>
    <row r="390" spans="1:6" ht="14.25" hidden="1" customHeight="1">
      <c r="A390" s="10"/>
      <c r="B390" s="10" t="s">
        <v>273</v>
      </c>
      <c r="C390" s="13" t="s">
        <v>274</v>
      </c>
      <c r="D390" s="16">
        <v>53.55</v>
      </c>
      <c r="E390" s="16">
        <v>53.55</v>
      </c>
      <c r="F390" s="16">
        <v>0</v>
      </c>
    </row>
    <row r="391" spans="1:6" ht="14.25" hidden="1" customHeight="1">
      <c r="A391" s="10"/>
      <c r="B391" s="10" t="s">
        <v>275</v>
      </c>
      <c r="C391" s="13" t="s">
        <v>276</v>
      </c>
      <c r="D391" s="16">
        <v>227.988</v>
      </c>
      <c r="E391" s="16">
        <v>227.988</v>
      </c>
      <c r="F391" s="16">
        <v>0</v>
      </c>
    </row>
    <row r="392" spans="1:6" ht="14.25" hidden="1" customHeight="1">
      <c r="A392" s="10"/>
      <c r="B392" s="10" t="s">
        <v>348</v>
      </c>
      <c r="C392" s="13" t="s">
        <v>349</v>
      </c>
      <c r="D392" s="16">
        <v>303.61992299999997</v>
      </c>
      <c r="E392" s="16">
        <v>303.61992299999997</v>
      </c>
      <c r="F392" s="16">
        <v>0</v>
      </c>
    </row>
    <row r="393" spans="1:6" ht="14.25" hidden="1" customHeight="1">
      <c r="A393" s="10"/>
      <c r="B393" s="10" t="s">
        <v>281</v>
      </c>
      <c r="C393" s="13" t="s">
        <v>282</v>
      </c>
      <c r="D393" s="16">
        <v>6.6</v>
      </c>
      <c r="E393" s="16">
        <v>6.6</v>
      </c>
      <c r="F393" s="16">
        <v>0</v>
      </c>
    </row>
    <row r="394" spans="1:6" ht="14.25" hidden="1" customHeight="1">
      <c r="A394" s="10"/>
      <c r="B394" s="10" t="s">
        <v>283</v>
      </c>
      <c r="C394" s="13" t="s">
        <v>284</v>
      </c>
      <c r="D394" s="16">
        <v>66</v>
      </c>
      <c r="E394" s="16">
        <v>66</v>
      </c>
      <c r="F394" s="16">
        <v>0</v>
      </c>
    </row>
    <row r="395" spans="1:6" ht="14.25" hidden="1" customHeight="1">
      <c r="A395" s="10"/>
      <c r="B395" s="10" t="s">
        <v>285</v>
      </c>
      <c r="C395" s="13" t="s">
        <v>286</v>
      </c>
      <c r="D395" s="16">
        <v>42</v>
      </c>
      <c r="E395" s="16">
        <v>42</v>
      </c>
      <c r="F395" s="16">
        <v>0</v>
      </c>
    </row>
    <row r="396" spans="1:6" ht="14.25" hidden="1" customHeight="1">
      <c r="A396" s="10"/>
      <c r="B396" s="10" t="s">
        <v>287</v>
      </c>
      <c r="C396" s="13" t="s">
        <v>245</v>
      </c>
      <c r="D396" s="16">
        <v>123.012519</v>
      </c>
      <c r="E396" s="16">
        <v>123.012519</v>
      </c>
      <c r="F396" s="16">
        <v>0</v>
      </c>
    </row>
    <row r="397" spans="1:6" ht="14.25" hidden="1" customHeight="1">
      <c r="A397" s="13" t="s">
        <v>324</v>
      </c>
      <c r="B397" s="10"/>
      <c r="C397" s="13" t="s">
        <v>325</v>
      </c>
      <c r="D397" s="16">
        <v>5</v>
      </c>
      <c r="E397" s="16">
        <v>0</v>
      </c>
      <c r="F397" s="16">
        <v>5</v>
      </c>
    </row>
    <row r="398" spans="1:6" ht="14.25" hidden="1" customHeight="1">
      <c r="A398" s="10"/>
      <c r="B398" s="10" t="s">
        <v>326</v>
      </c>
      <c r="C398" s="13" t="s">
        <v>327</v>
      </c>
      <c r="D398" s="16">
        <v>5</v>
      </c>
      <c r="E398" s="16">
        <v>0</v>
      </c>
      <c r="F398" s="16">
        <v>5</v>
      </c>
    </row>
    <row r="399" spans="1:6" ht="14.25" hidden="1" customHeight="1">
      <c r="A399" s="10"/>
      <c r="B399" s="10" t="s">
        <v>362</v>
      </c>
      <c r="C399" s="13" t="s">
        <v>363</v>
      </c>
      <c r="D399" s="16">
        <v>0</v>
      </c>
      <c r="E399" s="16">
        <v>0</v>
      </c>
      <c r="F399" s="16">
        <v>0</v>
      </c>
    </row>
    <row r="400" spans="1:6" ht="14.25" hidden="1" customHeight="1">
      <c r="A400" s="10"/>
      <c r="B400" s="10" t="s">
        <v>368</v>
      </c>
      <c r="C400" s="13" t="s">
        <v>369</v>
      </c>
      <c r="D400" s="16">
        <v>0</v>
      </c>
      <c r="E400" s="16">
        <v>0</v>
      </c>
      <c r="F400" s="16">
        <v>0</v>
      </c>
    </row>
    <row r="401" spans="1:6" ht="14.25" hidden="1" customHeight="1">
      <c r="A401" s="10"/>
      <c r="B401" s="10"/>
      <c r="C401" s="13" t="s">
        <v>117</v>
      </c>
      <c r="D401" s="16">
        <v>0</v>
      </c>
      <c r="E401" s="16">
        <v>0</v>
      </c>
      <c r="F401" s="16">
        <v>0</v>
      </c>
    </row>
    <row r="402" spans="1:6" ht="14.25" hidden="1" customHeight="1">
      <c r="A402" s="13" t="s">
        <v>269</v>
      </c>
      <c r="B402" s="10"/>
      <c r="C402" s="13" t="s">
        <v>270</v>
      </c>
      <c r="D402" s="16">
        <v>0</v>
      </c>
      <c r="E402" s="16">
        <v>0</v>
      </c>
      <c r="F402" s="16">
        <v>0</v>
      </c>
    </row>
    <row r="403" spans="1:6" ht="14.25" hidden="1" customHeight="1">
      <c r="A403" s="10"/>
      <c r="B403" s="10" t="s">
        <v>271</v>
      </c>
      <c r="C403" s="13" t="s">
        <v>272</v>
      </c>
      <c r="D403" s="16">
        <v>0</v>
      </c>
      <c r="E403" s="16">
        <v>0</v>
      </c>
      <c r="F403" s="16">
        <v>0</v>
      </c>
    </row>
    <row r="404" spans="1:6" ht="14.25" hidden="1" customHeight="1">
      <c r="A404" s="10"/>
      <c r="B404" s="10" t="s">
        <v>273</v>
      </c>
      <c r="C404" s="13" t="s">
        <v>274</v>
      </c>
      <c r="D404" s="16">
        <v>0</v>
      </c>
      <c r="E404" s="16">
        <v>0</v>
      </c>
      <c r="F404" s="16">
        <v>0</v>
      </c>
    </row>
    <row r="405" spans="1:6" ht="14.25" hidden="1" customHeight="1">
      <c r="A405" s="10"/>
      <c r="B405" s="10" t="s">
        <v>275</v>
      </c>
      <c r="C405" s="13" t="s">
        <v>276</v>
      </c>
      <c r="D405" s="16">
        <v>0</v>
      </c>
      <c r="E405" s="16">
        <v>0</v>
      </c>
      <c r="F405" s="16">
        <v>0</v>
      </c>
    </row>
    <row r="406" spans="1:6" ht="14.25" hidden="1" customHeight="1">
      <c r="A406" s="10"/>
      <c r="B406" s="10" t="s">
        <v>370</v>
      </c>
      <c r="C406" s="13" t="s">
        <v>371</v>
      </c>
      <c r="D406" s="16">
        <v>0</v>
      </c>
      <c r="E406" s="16">
        <v>0</v>
      </c>
      <c r="F406" s="16">
        <v>0</v>
      </c>
    </row>
    <row r="407" spans="1:6" ht="14.25" hidden="1" customHeight="1">
      <c r="A407" s="10"/>
      <c r="B407" s="10" t="s">
        <v>348</v>
      </c>
      <c r="C407" s="13" t="s">
        <v>349</v>
      </c>
      <c r="D407" s="16">
        <v>0</v>
      </c>
      <c r="E407" s="16">
        <v>0</v>
      </c>
      <c r="F407" s="16">
        <v>0</v>
      </c>
    </row>
    <row r="408" spans="1:6" ht="14.25" hidden="1" customHeight="1">
      <c r="A408" s="10"/>
      <c r="B408" s="10" t="s">
        <v>277</v>
      </c>
      <c r="C408" s="13" t="s">
        <v>278</v>
      </c>
      <c r="D408" s="16">
        <v>0</v>
      </c>
      <c r="E408" s="16">
        <v>0</v>
      </c>
      <c r="F408" s="16">
        <v>0</v>
      </c>
    </row>
    <row r="409" spans="1:6" ht="14.25" hidden="1" customHeight="1">
      <c r="A409" s="10"/>
      <c r="B409" s="10" t="s">
        <v>279</v>
      </c>
      <c r="C409" s="13" t="s">
        <v>280</v>
      </c>
      <c r="D409" s="16">
        <v>0</v>
      </c>
      <c r="E409" s="16">
        <v>0</v>
      </c>
      <c r="F409" s="16">
        <v>0</v>
      </c>
    </row>
    <row r="410" spans="1:6" ht="14.25" hidden="1" customHeight="1">
      <c r="A410" s="10"/>
      <c r="B410" s="10" t="s">
        <v>283</v>
      </c>
      <c r="C410" s="13" t="s">
        <v>284</v>
      </c>
      <c r="D410" s="16">
        <v>0</v>
      </c>
      <c r="E410" s="16">
        <v>0</v>
      </c>
      <c r="F410" s="16">
        <v>0</v>
      </c>
    </row>
    <row r="411" spans="1:6" ht="14.25" hidden="1" customHeight="1">
      <c r="A411" s="10"/>
      <c r="B411" s="10" t="s">
        <v>285</v>
      </c>
      <c r="C411" s="13" t="s">
        <v>286</v>
      </c>
      <c r="D411" s="16">
        <v>0</v>
      </c>
      <c r="E411" s="16">
        <v>0</v>
      </c>
      <c r="F411" s="16">
        <v>0</v>
      </c>
    </row>
    <row r="412" spans="1:6" ht="14.25" hidden="1" customHeight="1">
      <c r="A412" s="10"/>
      <c r="B412" s="10" t="s">
        <v>281</v>
      </c>
      <c r="C412" s="13" t="s">
        <v>282</v>
      </c>
      <c r="D412" s="16">
        <v>0</v>
      </c>
      <c r="E412" s="16">
        <v>0</v>
      </c>
      <c r="F412" s="16">
        <v>0</v>
      </c>
    </row>
    <row r="413" spans="1:6" ht="14.25" hidden="1" customHeight="1">
      <c r="A413" s="10"/>
      <c r="B413" s="10" t="s">
        <v>287</v>
      </c>
      <c r="C413" s="13" t="s">
        <v>245</v>
      </c>
      <c r="D413" s="16">
        <v>0</v>
      </c>
      <c r="E413" s="16">
        <v>0</v>
      </c>
      <c r="F413" s="16">
        <v>0</v>
      </c>
    </row>
    <row r="414" spans="1:6" ht="14.25" hidden="1" customHeight="1">
      <c r="A414" s="10"/>
      <c r="B414" s="10" t="s">
        <v>372</v>
      </c>
      <c r="C414" s="13" t="s">
        <v>373</v>
      </c>
      <c r="D414" s="16">
        <v>0</v>
      </c>
      <c r="E414" s="16">
        <v>0</v>
      </c>
      <c r="F414" s="16">
        <v>0</v>
      </c>
    </row>
    <row r="415" spans="1:6" ht="14.25" hidden="1" customHeight="1">
      <c r="A415" s="10"/>
      <c r="B415" s="10" t="s">
        <v>364</v>
      </c>
      <c r="C415" s="13" t="s">
        <v>365</v>
      </c>
      <c r="D415" s="16">
        <v>0</v>
      </c>
      <c r="E415" s="16">
        <v>0</v>
      </c>
      <c r="F415" s="16">
        <v>0</v>
      </c>
    </row>
    <row r="416" spans="1:6" ht="14.25" hidden="1" customHeight="1">
      <c r="A416" s="13" t="s">
        <v>288</v>
      </c>
      <c r="B416" s="10"/>
      <c r="C416" s="13" t="s">
        <v>289</v>
      </c>
      <c r="D416" s="16">
        <v>0</v>
      </c>
      <c r="E416" s="16">
        <v>0</v>
      </c>
      <c r="F416" s="16">
        <v>0</v>
      </c>
    </row>
    <row r="417" spans="1:6" ht="14.25" hidden="1" customHeight="1">
      <c r="A417" s="10"/>
      <c r="B417" s="10" t="s">
        <v>290</v>
      </c>
      <c r="C417" s="13" t="s">
        <v>291</v>
      </c>
      <c r="D417" s="16">
        <v>0</v>
      </c>
      <c r="E417" s="16">
        <v>0</v>
      </c>
      <c r="F417" s="16">
        <v>0</v>
      </c>
    </row>
    <row r="418" spans="1:6" ht="14.25" customHeight="1">
      <c r="A418" s="10"/>
      <c r="B418" s="10" t="s">
        <v>292</v>
      </c>
      <c r="C418" s="13" t="s">
        <v>293</v>
      </c>
      <c r="D418" s="16">
        <v>0</v>
      </c>
      <c r="E418" s="16">
        <v>0</v>
      </c>
      <c r="F418" s="16">
        <v>0</v>
      </c>
    </row>
    <row r="419" spans="1:6" ht="14.25" hidden="1" customHeight="1">
      <c r="A419" s="10"/>
      <c r="B419" s="10" t="s">
        <v>294</v>
      </c>
      <c r="C419" s="13" t="s">
        <v>295</v>
      </c>
      <c r="D419" s="16">
        <v>0</v>
      </c>
      <c r="E419" s="16">
        <v>0</v>
      </c>
      <c r="F419" s="16">
        <v>0</v>
      </c>
    </row>
    <row r="420" spans="1:6" ht="14.25" hidden="1" customHeight="1">
      <c r="A420" s="10"/>
      <c r="B420" s="10" t="s">
        <v>316</v>
      </c>
      <c r="C420" s="13" t="s">
        <v>317</v>
      </c>
      <c r="D420" s="16">
        <v>0</v>
      </c>
      <c r="E420" s="16">
        <v>0</v>
      </c>
      <c r="F420" s="16">
        <v>0</v>
      </c>
    </row>
    <row r="421" spans="1:6" ht="14.25" hidden="1" customHeight="1">
      <c r="A421" s="10"/>
      <c r="B421" s="10" t="s">
        <v>318</v>
      </c>
      <c r="C421" s="13" t="s">
        <v>319</v>
      </c>
      <c r="D421" s="16">
        <v>0</v>
      </c>
      <c r="E421" s="16">
        <v>0</v>
      </c>
      <c r="F421" s="16">
        <v>0</v>
      </c>
    </row>
    <row r="422" spans="1:6" ht="14.25" hidden="1" customHeight="1">
      <c r="A422" s="10"/>
      <c r="B422" s="10" t="s">
        <v>296</v>
      </c>
      <c r="C422" s="13" t="s">
        <v>297</v>
      </c>
      <c r="D422" s="16">
        <v>0</v>
      </c>
      <c r="E422" s="16">
        <v>0</v>
      </c>
      <c r="F422" s="16">
        <v>0</v>
      </c>
    </row>
    <row r="423" spans="1:6" ht="14.25" hidden="1" customHeight="1">
      <c r="A423" s="10"/>
      <c r="B423" s="10" t="s">
        <v>320</v>
      </c>
      <c r="C423" s="13" t="s">
        <v>321</v>
      </c>
      <c r="D423" s="16">
        <v>0</v>
      </c>
      <c r="E423" s="16">
        <v>0</v>
      </c>
      <c r="F423" s="16">
        <v>0</v>
      </c>
    </row>
    <row r="424" spans="1:6" ht="14.25" hidden="1" customHeight="1">
      <c r="A424" s="10"/>
      <c r="B424" s="10" t="s">
        <v>298</v>
      </c>
      <c r="C424" s="13" t="s">
        <v>299</v>
      </c>
      <c r="D424" s="16">
        <v>0</v>
      </c>
      <c r="E424" s="16">
        <v>0</v>
      </c>
      <c r="F424" s="16">
        <v>0</v>
      </c>
    </row>
    <row r="425" spans="1:6" ht="14.25" hidden="1" customHeight="1">
      <c r="A425" s="10"/>
      <c r="B425" s="10" t="s">
        <v>300</v>
      </c>
      <c r="C425" s="13" t="s">
        <v>301</v>
      </c>
      <c r="D425" s="16">
        <v>0</v>
      </c>
      <c r="E425" s="16">
        <v>0</v>
      </c>
      <c r="F425" s="16">
        <v>0</v>
      </c>
    </row>
    <row r="426" spans="1:6" ht="14.25" hidden="1" customHeight="1">
      <c r="A426" s="10"/>
      <c r="B426" s="10" t="s">
        <v>302</v>
      </c>
      <c r="C426" s="13" t="s">
        <v>303</v>
      </c>
      <c r="D426" s="16">
        <v>0</v>
      </c>
      <c r="E426" s="16">
        <v>0</v>
      </c>
      <c r="F426" s="16">
        <v>0</v>
      </c>
    </row>
    <row r="427" spans="1:6" ht="14.25" hidden="1" customHeight="1">
      <c r="A427" s="10"/>
      <c r="B427" s="10" t="s">
        <v>358</v>
      </c>
      <c r="C427" s="13" t="s">
        <v>359</v>
      </c>
      <c r="D427" s="16">
        <v>0</v>
      </c>
      <c r="E427" s="16">
        <v>0</v>
      </c>
      <c r="F427" s="16">
        <v>0</v>
      </c>
    </row>
    <row r="428" spans="1:6" ht="14.25" hidden="1" customHeight="1">
      <c r="A428" s="10"/>
      <c r="B428" s="10" t="s">
        <v>304</v>
      </c>
      <c r="C428" s="13" t="s">
        <v>305</v>
      </c>
      <c r="D428" s="16">
        <v>0</v>
      </c>
      <c r="E428" s="16">
        <v>0</v>
      </c>
      <c r="F428" s="16">
        <v>0</v>
      </c>
    </row>
    <row r="429" spans="1:6" ht="14.25" hidden="1" customHeight="1">
      <c r="A429" s="10"/>
      <c r="B429" s="10" t="s">
        <v>360</v>
      </c>
      <c r="C429" s="13" t="s">
        <v>361</v>
      </c>
      <c r="D429" s="16">
        <v>0</v>
      </c>
      <c r="E429" s="16">
        <v>0</v>
      </c>
      <c r="F429" s="16">
        <v>0</v>
      </c>
    </row>
    <row r="430" spans="1:6" ht="14.25" hidden="1" customHeight="1">
      <c r="A430" s="10"/>
      <c r="B430" s="10" t="s">
        <v>374</v>
      </c>
      <c r="C430" s="13" t="s">
        <v>375</v>
      </c>
      <c r="D430" s="16">
        <v>0</v>
      </c>
      <c r="E430" s="16">
        <v>0</v>
      </c>
      <c r="F430" s="16">
        <v>0</v>
      </c>
    </row>
    <row r="431" spans="1:6" ht="14.25" hidden="1" customHeight="1">
      <c r="A431" s="10"/>
      <c r="B431" s="10" t="s">
        <v>306</v>
      </c>
      <c r="C431" s="13" t="s">
        <v>307</v>
      </c>
      <c r="D431" s="16">
        <v>0</v>
      </c>
      <c r="E431" s="16">
        <v>0</v>
      </c>
      <c r="F431" s="16">
        <v>0</v>
      </c>
    </row>
    <row r="432" spans="1:6" ht="14.25" hidden="1" customHeight="1">
      <c r="A432" s="10"/>
      <c r="B432" s="10" t="s">
        <v>308</v>
      </c>
      <c r="C432" s="13" t="s">
        <v>309</v>
      </c>
      <c r="D432" s="16">
        <v>0</v>
      </c>
      <c r="E432" s="16">
        <v>0</v>
      </c>
      <c r="F432" s="16">
        <v>0</v>
      </c>
    </row>
    <row r="433" spans="1:6" ht="14.25" hidden="1" customHeight="1">
      <c r="A433" s="10"/>
      <c r="B433" s="10" t="s">
        <v>310</v>
      </c>
      <c r="C433" s="13" t="s">
        <v>311</v>
      </c>
      <c r="D433" s="16">
        <v>0</v>
      </c>
      <c r="E433" s="16">
        <v>0</v>
      </c>
      <c r="F433" s="16">
        <v>0</v>
      </c>
    </row>
    <row r="434" spans="1:6" ht="14.25" hidden="1" customHeight="1">
      <c r="A434" s="10"/>
      <c r="B434" s="10" t="s">
        <v>352</v>
      </c>
      <c r="C434" s="13" t="s">
        <v>353</v>
      </c>
      <c r="D434" s="16">
        <v>0</v>
      </c>
      <c r="E434" s="16">
        <v>0</v>
      </c>
      <c r="F434" s="16">
        <v>0</v>
      </c>
    </row>
    <row r="435" spans="1:6" ht="14.25" hidden="1" customHeight="1">
      <c r="A435" s="10"/>
      <c r="B435" s="10" t="s">
        <v>314</v>
      </c>
      <c r="C435" s="13" t="s">
        <v>315</v>
      </c>
      <c r="D435" s="16">
        <v>0</v>
      </c>
      <c r="E435" s="16">
        <v>0</v>
      </c>
      <c r="F435" s="16">
        <v>0</v>
      </c>
    </row>
    <row r="436" spans="1:6" ht="14.25" hidden="1" customHeight="1">
      <c r="A436" s="13" t="s">
        <v>334</v>
      </c>
      <c r="B436" s="10"/>
      <c r="C436" s="13" t="s">
        <v>335</v>
      </c>
      <c r="D436" s="16">
        <v>0</v>
      </c>
      <c r="E436" s="16">
        <v>0</v>
      </c>
      <c r="F436" s="16">
        <v>0</v>
      </c>
    </row>
    <row r="437" spans="1:6" ht="14.25" hidden="1" customHeight="1">
      <c r="A437" s="10"/>
      <c r="B437" s="10" t="s">
        <v>336</v>
      </c>
      <c r="C437" s="13" t="s">
        <v>337</v>
      </c>
      <c r="D437" s="16">
        <v>0</v>
      </c>
      <c r="E437" s="16">
        <v>0</v>
      </c>
      <c r="F437" s="16">
        <v>0</v>
      </c>
    </row>
    <row r="438" spans="1:6" ht="14.25" hidden="1" customHeight="1">
      <c r="A438" s="10"/>
      <c r="B438" s="10" t="s">
        <v>338</v>
      </c>
      <c r="C438" s="13" t="s">
        <v>339</v>
      </c>
      <c r="D438" s="16">
        <v>0</v>
      </c>
      <c r="E438" s="16">
        <v>0</v>
      </c>
      <c r="F438" s="16">
        <v>0</v>
      </c>
    </row>
    <row r="439" spans="1:6" ht="14.25" hidden="1" customHeight="1">
      <c r="A439" s="10"/>
      <c r="B439" s="10" t="s">
        <v>354</v>
      </c>
      <c r="C439" s="13" t="s">
        <v>355</v>
      </c>
      <c r="D439" s="16">
        <v>0</v>
      </c>
      <c r="E439" s="16">
        <v>0</v>
      </c>
      <c r="F439" s="16">
        <v>0</v>
      </c>
    </row>
    <row r="440" spans="1:6" ht="14.25" hidden="1" customHeight="1">
      <c r="A440" s="13" t="s">
        <v>376</v>
      </c>
      <c r="B440" s="10"/>
      <c r="C440" s="13" t="s">
        <v>377</v>
      </c>
      <c r="D440" s="16">
        <v>0</v>
      </c>
      <c r="E440" s="16">
        <v>0</v>
      </c>
      <c r="F440" s="16">
        <v>0</v>
      </c>
    </row>
    <row r="441" spans="1:6" ht="14.25" hidden="1" customHeight="1">
      <c r="A441" s="10"/>
      <c r="B441" s="10" t="s">
        <v>378</v>
      </c>
      <c r="C441" s="13" t="s">
        <v>379</v>
      </c>
      <c r="D441" s="16">
        <v>0</v>
      </c>
      <c r="E441" s="16">
        <v>0</v>
      </c>
      <c r="F441" s="16">
        <v>0</v>
      </c>
    </row>
    <row r="442" spans="1:6" ht="14.25" hidden="1" customHeight="1">
      <c r="A442" s="10"/>
      <c r="B442" s="10"/>
      <c r="C442" s="13" t="s">
        <v>118</v>
      </c>
      <c r="D442" s="16">
        <v>137.84848</v>
      </c>
      <c r="E442" s="16">
        <v>122.840479</v>
      </c>
      <c r="F442" s="16">
        <v>15.008001</v>
      </c>
    </row>
    <row r="443" spans="1:6" ht="14.25" hidden="1" customHeight="1">
      <c r="A443" s="13" t="s">
        <v>269</v>
      </c>
      <c r="B443" s="10"/>
      <c r="C443" s="13" t="s">
        <v>270</v>
      </c>
      <c r="D443" s="16">
        <v>122.840479</v>
      </c>
      <c r="E443" s="16">
        <v>122.840479</v>
      </c>
      <c r="F443" s="16">
        <v>0</v>
      </c>
    </row>
    <row r="444" spans="1:6" ht="14.25" hidden="1" customHeight="1">
      <c r="A444" s="10"/>
      <c r="B444" s="10" t="s">
        <v>277</v>
      </c>
      <c r="C444" s="13" t="s">
        <v>278</v>
      </c>
      <c r="D444" s="16">
        <v>11.968299999999999</v>
      </c>
      <c r="E444" s="16">
        <v>11.968299999999999</v>
      </c>
      <c r="F444" s="16">
        <v>0</v>
      </c>
    </row>
    <row r="445" spans="1:6" ht="14.25" hidden="1" customHeight="1">
      <c r="A445" s="10"/>
      <c r="B445" s="10" t="s">
        <v>279</v>
      </c>
      <c r="C445" s="13" t="s">
        <v>280</v>
      </c>
      <c r="D445" s="16">
        <v>5.9842000000000004</v>
      </c>
      <c r="E445" s="16">
        <v>5.9842000000000004</v>
      </c>
      <c r="F445" s="16">
        <v>0</v>
      </c>
    </row>
    <row r="446" spans="1:6" ht="14.25" hidden="1" customHeight="1">
      <c r="A446" s="10"/>
      <c r="B446" s="10" t="s">
        <v>271</v>
      </c>
      <c r="C446" s="13" t="s">
        <v>272</v>
      </c>
      <c r="D446" s="16">
        <v>27.235199999999999</v>
      </c>
      <c r="E446" s="16">
        <v>27.235199999999999</v>
      </c>
      <c r="F446" s="16">
        <v>0</v>
      </c>
    </row>
    <row r="447" spans="1:6" ht="14.25" hidden="1" customHeight="1">
      <c r="A447" s="10"/>
      <c r="B447" s="10" t="s">
        <v>273</v>
      </c>
      <c r="C447" s="13" t="s">
        <v>274</v>
      </c>
      <c r="D447" s="16">
        <v>0.88800000000000001</v>
      </c>
      <c r="E447" s="16">
        <v>0.88800000000000001</v>
      </c>
      <c r="F447" s="16">
        <v>0</v>
      </c>
    </row>
    <row r="448" spans="1:6" ht="14.25" hidden="1" customHeight="1">
      <c r="A448" s="10"/>
      <c r="B448" s="10" t="s">
        <v>275</v>
      </c>
      <c r="C448" s="13" t="s">
        <v>276</v>
      </c>
      <c r="D448" s="16">
        <v>23.16</v>
      </c>
      <c r="E448" s="16">
        <v>23.16</v>
      </c>
      <c r="F448" s="16">
        <v>0</v>
      </c>
    </row>
    <row r="449" spans="1:6" ht="14.25" hidden="1" customHeight="1">
      <c r="A449" s="10"/>
      <c r="B449" s="10" t="s">
        <v>348</v>
      </c>
      <c r="C449" s="13" t="s">
        <v>349</v>
      </c>
      <c r="D449" s="16">
        <v>30.07687</v>
      </c>
      <c r="E449" s="16">
        <v>30.07687</v>
      </c>
      <c r="F449" s="16">
        <v>0</v>
      </c>
    </row>
    <row r="450" spans="1:6" ht="14.25" hidden="1" customHeight="1">
      <c r="A450" s="10"/>
      <c r="B450" s="10" t="s">
        <v>281</v>
      </c>
      <c r="C450" s="13" t="s">
        <v>282</v>
      </c>
      <c r="D450" s="16">
        <v>0.55049999999999999</v>
      </c>
      <c r="E450" s="16">
        <v>0.55049999999999999</v>
      </c>
      <c r="F450" s="16">
        <v>0</v>
      </c>
    </row>
    <row r="451" spans="1:6" ht="14.25" hidden="1" customHeight="1">
      <c r="A451" s="10"/>
      <c r="B451" s="10" t="s">
        <v>283</v>
      </c>
      <c r="C451" s="13" t="s">
        <v>284</v>
      </c>
      <c r="D451" s="16">
        <v>6.3234000000000004</v>
      </c>
      <c r="E451" s="16">
        <v>6.3234000000000004</v>
      </c>
      <c r="F451" s="16">
        <v>0</v>
      </c>
    </row>
    <row r="452" spans="1:6" ht="14.25" hidden="1" customHeight="1">
      <c r="A452" s="10"/>
      <c r="B452" s="10" t="s">
        <v>285</v>
      </c>
      <c r="C452" s="13" t="s">
        <v>286</v>
      </c>
      <c r="D452" s="16">
        <v>5.1340000000000003</v>
      </c>
      <c r="E452" s="16">
        <v>5.1340000000000003</v>
      </c>
      <c r="F452" s="16">
        <v>0</v>
      </c>
    </row>
    <row r="453" spans="1:6" ht="14.25" hidden="1" customHeight="1">
      <c r="A453" s="10"/>
      <c r="B453" s="10" t="s">
        <v>287</v>
      </c>
      <c r="C453" s="13" t="s">
        <v>245</v>
      </c>
      <c r="D453" s="16">
        <v>11.520009</v>
      </c>
      <c r="E453" s="16">
        <v>11.520009</v>
      </c>
      <c r="F453" s="16">
        <v>0</v>
      </c>
    </row>
    <row r="454" spans="1:6" ht="14.25" hidden="1" customHeight="1">
      <c r="A454" s="13" t="s">
        <v>288</v>
      </c>
      <c r="B454" s="10"/>
      <c r="C454" s="13" t="s">
        <v>289</v>
      </c>
      <c r="D454" s="16">
        <v>15.008001</v>
      </c>
      <c r="E454" s="16">
        <v>0</v>
      </c>
      <c r="F454" s="16">
        <v>15.008001</v>
      </c>
    </row>
    <row r="455" spans="1:6" ht="14.25" hidden="1" customHeight="1">
      <c r="A455" s="10"/>
      <c r="B455" s="10" t="s">
        <v>290</v>
      </c>
      <c r="C455" s="13" t="s">
        <v>291</v>
      </c>
      <c r="D455" s="16">
        <v>5.32</v>
      </c>
      <c r="E455" s="16">
        <v>0</v>
      </c>
      <c r="F455" s="16">
        <v>5.32</v>
      </c>
    </row>
    <row r="456" spans="1:6" ht="14.25" customHeight="1">
      <c r="A456" s="10"/>
      <c r="B456" s="10" t="s">
        <v>292</v>
      </c>
      <c r="C456" s="13" t="s">
        <v>293</v>
      </c>
      <c r="D456" s="16">
        <v>0</v>
      </c>
      <c r="E456" s="16">
        <v>0</v>
      </c>
      <c r="F456" s="16">
        <v>0</v>
      </c>
    </row>
    <row r="457" spans="1:6" ht="14.25" hidden="1" customHeight="1">
      <c r="A457" s="10"/>
      <c r="B457" s="10" t="s">
        <v>296</v>
      </c>
      <c r="C457" s="13" t="s">
        <v>297</v>
      </c>
      <c r="D457" s="16">
        <v>0.124</v>
      </c>
      <c r="E457" s="16">
        <v>0</v>
      </c>
      <c r="F457" s="16">
        <v>0.124</v>
      </c>
    </row>
    <row r="458" spans="1:6" ht="14.25" hidden="1" customHeight="1">
      <c r="A458" s="10"/>
      <c r="B458" s="10" t="s">
        <v>298</v>
      </c>
      <c r="C458" s="13" t="s">
        <v>299</v>
      </c>
      <c r="D458" s="16">
        <v>0</v>
      </c>
      <c r="E458" s="16">
        <v>0</v>
      </c>
      <c r="F458" s="16">
        <v>0</v>
      </c>
    </row>
    <row r="459" spans="1:6" ht="14.25" hidden="1" customHeight="1">
      <c r="A459" s="10"/>
      <c r="B459" s="10" t="s">
        <v>300</v>
      </c>
      <c r="C459" s="13" t="s">
        <v>301</v>
      </c>
      <c r="D459" s="16">
        <v>0.7</v>
      </c>
      <c r="E459" s="16">
        <v>0</v>
      </c>
      <c r="F459" s="16">
        <v>0.7</v>
      </c>
    </row>
    <row r="460" spans="1:6" ht="14.25" hidden="1" customHeight="1">
      <c r="A460" s="10"/>
      <c r="B460" s="10" t="s">
        <v>308</v>
      </c>
      <c r="C460" s="13" t="s">
        <v>309</v>
      </c>
      <c r="D460" s="16">
        <v>1.344001</v>
      </c>
      <c r="E460" s="16">
        <v>0</v>
      </c>
      <c r="F460" s="16">
        <v>1.344001</v>
      </c>
    </row>
    <row r="461" spans="1:6" ht="14.25" hidden="1" customHeight="1">
      <c r="A461" s="10"/>
      <c r="B461" s="10" t="s">
        <v>314</v>
      </c>
      <c r="C461" s="13" t="s">
        <v>315</v>
      </c>
      <c r="D461" s="16">
        <v>7.52</v>
      </c>
      <c r="E461" s="16">
        <v>0</v>
      </c>
      <c r="F461" s="16">
        <v>7.52</v>
      </c>
    </row>
    <row r="462" spans="1:6" ht="14.25" hidden="1" customHeight="1">
      <c r="A462" s="50" t="s">
        <v>99</v>
      </c>
      <c r="B462" s="50"/>
      <c r="C462" s="50"/>
      <c r="D462" s="16">
        <v>10821.917025000001</v>
      </c>
      <c r="E462" s="16">
        <v>9890.2364159999997</v>
      </c>
      <c r="F462" s="16">
        <v>931.680609</v>
      </c>
    </row>
  </sheetData>
  <autoFilter ref="A5:F462" xr:uid="{00000000-0001-0000-0700-000000000000}">
    <filterColumn colId="2">
      <filters>
        <filter val="印刷费"/>
      </filters>
    </filterColumn>
  </autoFilter>
  <mergeCells count="7">
    <mergeCell ref="A462:C462"/>
    <mergeCell ref="C4:C5"/>
    <mergeCell ref="A1:F1"/>
    <mergeCell ref="A2:F2"/>
    <mergeCell ref="A3:F3"/>
    <mergeCell ref="A4:B4"/>
    <mergeCell ref="D4:F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1"/>
  <sheetViews>
    <sheetView workbookViewId="0">
      <selection activeCell="I30" sqref="I30"/>
    </sheetView>
  </sheetViews>
  <sheetFormatPr defaultColWidth="10" defaultRowHeight="13.5"/>
  <cols>
    <col min="1" max="1" width="5.75" customWidth="1"/>
    <col min="2" max="2" width="5.625" customWidth="1"/>
    <col min="3" max="3" width="29.5" customWidth="1"/>
    <col min="4" max="5" width="19" customWidth="1"/>
    <col min="6" max="6" width="19.5" customWidth="1"/>
    <col min="7" max="7" width="9.75" customWidth="1"/>
  </cols>
  <sheetData>
    <row r="1" spans="1:6" ht="14.45" customHeight="1">
      <c r="A1" s="52" t="s">
        <v>380</v>
      </c>
      <c r="B1" s="52"/>
      <c r="C1" s="52"/>
      <c r="D1" s="52"/>
      <c r="E1" s="52"/>
      <c r="F1" s="52"/>
    </row>
    <row r="2" spans="1:6" ht="30.2" customHeight="1">
      <c r="A2" s="44" t="s">
        <v>17</v>
      </c>
      <c r="B2" s="44"/>
      <c r="C2" s="44"/>
      <c r="D2" s="44"/>
      <c r="E2" s="44"/>
      <c r="F2" s="44"/>
    </row>
    <row r="3" spans="1:6" ht="14.25" customHeight="1">
      <c r="A3" s="51" t="s">
        <v>45</v>
      </c>
      <c r="B3" s="51"/>
      <c r="C3" s="51"/>
      <c r="D3" s="51"/>
      <c r="E3" s="51"/>
      <c r="F3" s="51"/>
    </row>
    <row r="4" spans="1:6" ht="18.75" customHeight="1">
      <c r="A4" s="50" t="s">
        <v>163</v>
      </c>
      <c r="B4" s="50"/>
      <c r="C4" s="50" t="s">
        <v>164</v>
      </c>
      <c r="D4" s="50" t="s">
        <v>166</v>
      </c>
      <c r="E4" s="50"/>
      <c r="F4" s="50"/>
    </row>
    <row r="5" spans="1:6" ht="14.25" customHeight="1">
      <c r="A5" s="10" t="s">
        <v>267</v>
      </c>
      <c r="B5" s="10" t="s">
        <v>268</v>
      </c>
      <c r="C5" s="50"/>
      <c r="D5" s="10" t="s">
        <v>168</v>
      </c>
      <c r="E5" s="10" t="s">
        <v>169</v>
      </c>
      <c r="F5" s="10" t="s">
        <v>170</v>
      </c>
    </row>
    <row r="6" spans="1:6" ht="14.25" customHeight="1">
      <c r="A6" s="13"/>
      <c r="B6" s="13"/>
      <c r="C6" s="13" t="s">
        <v>103</v>
      </c>
      <c r="D6" s="16">
        <v>0</v>
      </c>
      <c r="E6" s="16">
        <v>0</v>
      </c>
      <c r="F6" s="16">
        <v>0</v>
      </c>
    </row>
    <row r="7" spans="1:6" ht="14.25" customHeight="1">
      <c r="A7" s="13" t="s">
        <v>381</v>
      </c>
      <c r="B7" s="13"/>
      <c r="C7" s="13" t="s">
        <v>382</v>
      </c>
      <c r="D7" s="16">
        <v>0</v>
      </c>
      <c r="E7" s="16">
        <v>0</v>
      </c>
      <c r="F7" s="16">
        <v>0</v>
      </c>
    </row>
    <row r="8" spans="1:6" ht="14.25" customHeight="1">
      <c r="A8" s="13"/>
      <c r="B8" s="13" t="s">
        <v>383</v>
      </c>
      <c r="C8" s="13" t="s">
        <v>384</v>
      </c>
      <c r="D8" s="16">
        <v>0</v>
      </c>
      <c r="E8" s="16">
        <v>0</v>
      </c>
      <c r="F8" s="16">
        <v>0</v>
      </c>
    </row>
    <row r="9" spans="1:6" ht="14.25" customHeight="1">
      <c r="A9" s="13"/>
      <c r="B9" s="13"/>
      <c r="C9" s="13" t="s">
        <v>104</v>
      </c>
      <c r="D9" s="16">
        <v>935.22382400000004</v>
      </c>
      <c r="E9" s="16">
        <v>836.04195600000003</v>
      </c>
      <c r="F9" s="16">
        <v>99.181867999999994</v>
      </c>
    </row>
    <row r="10" spans="1:6" ht="14.25" customHeight="1">
      <c r="A10" s="13" t="s">
        <v>385</v>
      </c>
      <c r="B10" s="13"/>
      <c r="C10" s="13" t="s">
        <v>386</v>
      </c>
      <c r="D10" s="16">
        <v>560.64679999999998</v>
      </c>
      <c r="E10" s="16">
        <v>560.64679999999998</v>
      </c>
      <c r="F10" s="16">
        <v>0</v>
      </c>
    </row>
    <row r="11" spans="1:6" ht="14.25" customHeight="1">
      <c r="A11" s="13"/>
      <c r="B11" s="13" t="s">
        <v>387</v>
      </c>
      <c r="C11" s="13" t="s">
        <v>388</v>
      </c>
      <c r="D11" s="16">
        <v>396.435</v>
      </c>
      <c r="E11" s="16">
        <v>396.435</v>
      </c>
      <c r="F11" s="16">
        <v>0</v>
      </c>
    </row>
    <row r="12" spans="1:6" ht="14.25" customHeight="1">
      <c r="A12" s="13"/>
      <c r="B12" s="13" t="s">
        <v>389</v>
      </c>
      <c r="C12" s="13" t="s">
        <v>390</v>
      </c>
      <c r="D12" s="16">
        <v>105.80719999999999</v>
      </c>
      <c r="E12" s="16">
        <v>105.80719999999999</v>
      </c>
      <c r="F12" s="16">
        <v>0</v>
      </c>
    </row>
    <row r="13" spans="1:6" ht="14.25" customHeight="1">
      <c r="A13" s="13"/>
      <c r="B13" s="13" t="s">
        <v>391</v>
      </c>
      <c r="C13" s="13" t="s">
        <v>245</v>
      </c>
      <c r="D13" s="16">
        <v>58.404600000000002</v>
      </c>
      <c r="E13" s="16">
        <v>58.404600000000002</v>
      </c>
      <c r="F13" s="16">
        <v>0</v>
      </c>
    </row>
    <row r="14" spans="1:6" ht="14.25" customHeight="1">
      <c r="A14" s="13" t="s">
        <v>392</v>
      </c>
      <c r="B14" s="13"/>
      <c r="C14" s="13" t="s">
        <v>393</v>
      </c>
      <c r="D14" s="16">
        <v>127.861868</v>
      </c>
      <c r="E14" s="16">
        <v>31.68</v>
      </c>
      <c r="F14" s="16">
        <v>96.181867999999994</v>
      </c>
    </row>
    <row r="15" spans="1:6" ht="14.25" customHeight="1">
      <c r="A15" s="13"/>
      <c r="B15" s="13" t="s">
        <v>394</v>
      </c>
      <c r="C15" s="13" t="s">
        <v>395</v>
      </c>
      <c r="D15" s="16">
        <v>70.161867999999998</v>
      </c>
      <c r="E15" s="16">
        <v>31.68</v>
      </c>
      <c r="F15" s="16">
        <v>38.481867999999999</v>
      </c>
    </row>
    <row r="16" spans="1:6" ht="14.25" customHeight="1">
      <c r="A16" s="13"/>
      <c r="B16" s="13" t="s">
        <v>396</v>
      </c>
      <c r="C16" s="13" t="s">
        <v>397</v>
      </c>
      <c r="D16" s="16">
        <v>2</v>
      </c>
      <c r="E16" s="16">
        <v>0</v>
      </c>
      <c r="F16" s="16">
        <v>2</v>
      </c>
    </row>
    <row r="17" spans="1:6" ht="14.25" customHeight="1">
      <c r="A17" s="13"/>
      <c r="B17" s="13" t="s">
        <v>398</v>
      </c>
      <c r="C17" s="13" t="s">
        <v>305</v>
      </c>
      <c r="D17" s="16">
        <v>1</v>
      </c>
      <c r="E17" s="16">
        <v>0</v>
      </c>
      <c r="F17" s="16">
        <v>1</v>
      </c>
    </row>
    <row r="18" spans="1:6" ht="14.25" customHeight="1">
      <c r="A18" s="13"/>
      <c r="B18" s="13" t="s">
        <v>399</v>
      </c>
      <c r="C18" s="13" t="s">
        <v>323</v>
      </c>
      <c r="D18" s="16">
        <v>10</v>
      </c>
      <c r="E18" s="16">
        <v>0</v>
      </c>
      <c r="F18" s="16">
        <v>10</v>
      </c>
    </row>
    <row r="19" spans="1:6" ht="14.25" customHeight="1">
      <c r="A19" s="13"/>
      <c r="B19" s="13" t="s">
        <v>400</v>
      </c>
      <c r="C19" s="13" t="s">
        <v>311</v>
      </c>
      <c r="D19" s="16">
        <v>5.7960000000000003</v>
      </c>
      <c r="E19" s="16">
        <v>0</v>
      </c>
      <c r="F19" s="16">
        <v>5.7960000000000003</v>
      </c>
    </row>
    <row r="20" spans="1:6" ht="14.25" customHeight="1">
      <c r="A20" s="13"/>
      <c r="B20" s="13" t="s">
        <v>401</v>
      </c>
      <c r="C20" s="13" t="s">
        <v>315</v>
      </c>
      <c r="D20" s="16">
        <v>38.904000000000003</v>
      </c>
      <c r="E20" s="16">
        <v>0</v>
      </c>
      <c r="F20" s="16">
        <v>38.904000000000003</v>
      </c>
    </row>
    <row r="21" spans="1:6" ht="14.25" customHeight="1">
      <c r="A21" s="13" t="s">
        <v>402</v>
      </c>
      <c r="B21" s="13"/>
      <c r="C21" s="13" t="s">
        <v>403</v>
      </c>
      <c r="D21" s="16">
        <v>3</v>
      </c>
      <c r="E21" s="16">
        <v>0</v>
      </c>
      <c r="F21" s="16">
        <v>3</v>
      </c>
    </row>
    <row r="22" spans="1:6" ht="14.25" customHeight="1">
      <c r="A22" s="13"/>
      <c r="B22" s="13" t="s">
        <v>404</v>
      </c>
      <c r="C22" s="13" t="s">
        <v>405</v>
      </c>
      <c r="D22" s="16">
        <v>3</v>
      </c>
      <c r="E22" s="16">
        <v>0</v>
      </c>
      <c r="F22" s="16">
        <v>3</v>
      </c>
    </row>
    <row r="23" spans="1:6" ht="14.25" customHeight="1">
      <c r="A23" s="13"/>
      <c r="B23" s="13" t="s">
        <v>406</v>
      </c>
      <c r="C23" s="13" t="s">
        <v>331</v>
      </c>
      <c r="D23" s="16">
        <v>0</v>
      </c>
      <c r="E23" s="16">
        <v>0</v>
      </c>
      <c r="F23" s="16">
        <v>0</v>
      </c>
    </row>
    <row r="24" spans="1:6" ht="14.25" customHeight="1">
      <c r="A24" s="13" t="s">
        <v>407</v>
      </c>
      <c r="B24" s="13"/>
      <c r="C24" s="13" t="s">
        <v>335</v>
      </c>
      <c r="D24" s="16">
        <v>243.71515600000001</v>
      </c>
      <c r="E24" s="16">
        <v>243.71515600000001</v>
      </c>
      <c r="F24" s="16">
        <v>0</v>
      </c>
    </row>
    <row r="25" spans="1:6" ht="14.25" customHeight="1">
      <c r="A25" s="13"/>
      <c r="B25" s="13" t="s">
        <v>408</v>
      </c>
      <c r="C25" s="13" t="s">
        <v>409</v>
      </c>
      <c r="D25" s="16">
        <v>242.68555599999999</v>
      </c>
      <c r="E25" s="16">
        <v>242.68555599999999</v>
      </c>
      <c r="F25" s="16">
        <v>0</v>
      </c>
    </row>
    <row r="26" spans="1:6" ht="14.25" customHeight="1">
      <c r="A26" s="13"/>
      <c r="B26" s="13" t="s">
        <v>410</v>
      </c>
      <c r="C26" s="13" t="s">
        <v>411</v>
      </c>
      <c r="D26" s="16">
        <v>1.0296000000000001</v>
      </c>
      <c r="E26" s="16">
        <v>1.0296000000000001</v>
      </c>
      <c r="F26" s="16">
        <v>0</v>
      </c>
    </row>
    <row r="27" spans="1:6" ht="14.25" customHeight="1">
      <c r="A27" s="13"/>
      <c r="B27" s="13"/>
      <c r="C27" s="13" t="s">
        <v>105</v>
      </c>
      <c r="D27" s="16">
        <v>1367.32853</v>
      </c>
      <c r="E27" s="16">
        <v>1227.7157360000001</v>
      </c>
      <c r="F27" s="16">
        <v>139.61279400000001</v>
      </c>
    </row>
    <row r="28" spans="1:6" ht="14.25" customHeight="1">
      <c r="A28" s="13" t="s">
        <v>385</v>
      </c>
      <c r="B28" s="13"/>
      <c r="C28" s="13" t="s">
        <v>386</v>
      </c>
      <c r="D28" s="16">
        <v>965.10162000000003</v>
      </c>
      <c r="E28" s="16">
        <v>965.10162000000003</v>
      </c>
      <c r="F28" s="16">
        <v>0</v>
      </c>
    </row>
    <row r="29" spans="1:6" ht="14.25" customHeight="1">
      <c r="A29" s="13"/>
      <c r="B29" s="13" t="s">
        <v>387</v>
      </c>
      <c r="C29" s="13" t="s">
        <v>388</v>
      </c>
      <c r="D29" s="16">
        <v>647.72649999999999</v>
      </c>
      <c r="E29" s="16">
        <v>647.72649999999999</v>
      </c>
      <c r="F29" s="16">
        <v>0</v>
      </c>
    </row>
    <row r="30" spans="1:6" ht="14.25" customHeight="1">
      <c r="A30" s="13"/>
      <c r="B30" s="13" t="s">
        <v>389</v>
      </c>
      <c r="C30" s="13" t="s">
        <v>390</v>
      </c>
      <c r="D30" s="16">
        <v>219.6917</v>
      </c>
      <c r="E30" s="16">
        <v>219.6917</v>
      </c>
      <c r="F30" s="16">
        <v>0</v>
      </c>
    </row>
    <row r="31" spans="1:6" ht="14.25" customHeight="1">
      <c r="A31" s="13"/>
      <c r="B31" s="13" t="s">
        <v>391</v>
      </c>
      <c r="C31" s="13" t="s">
        <v>245</v>
      </c>
      <c r="D31" s="16">
        <v>97.683419999999998</v>
      </c>
      <c r="E31" s="16">
        <v>97.683419999999998</v>
      </c>
      <c r="F31" s="16">
        <v>0</v>
      </c>
    </row>
    <row r="32" spans="1:6" ht="14.25" customHeight="1">
      <c r="A32" s="13" t="s">
        <v>392</v>
      </c>
      <c r="B32" s="13"/>
      <c r="C32" s="13" t="s">
        <v>393</v>
      </c>
      <c r="D32" s="16">
        <v>194.70479399999999</v>
      </c>
      <c r="E32" s="16">
        <v>55.091999999999999</v>
      </c>
      <c r="F32" s="16">
        <v>139.61279400000001</v>
      </c>
    </row>
    <row r="33" spans="1:6" ht="14.25" customHeight="1">
      <c r="A33" s="13"/>
      <c r="B33" s="13" t="s">
        <v>394</v>
      </c>
      <c r="C33" s="13" t="s">
        <v>395</v>
      </c>
      <c r="D33" s="16">
        <v>127.392394</v>
      </c>
      <c r="E33" s="16">
        <v>55.091999999999999</v>
      </c>
      <c r="F33" s="16">
        <v>72.300393999999997</v>
      </c>
    </row>
    <row r="34" spans="1:6" ht="14.25" customHeight="1">
      <c r="A34" s="13"/>
      <c r="B34" s="13" t="s">
        <v>396</v>
      </c>
      <c r="C34" s="13" t="s">
        <v>397</v>
      </c>
      <c r="D34" s="16">
        <v>5</v>
      </c>
      <c r="E34" s="16">
        <v>0</v>
      </c>
      <c r="F34" s="16">
        <v>5</v>
      </c>
    </row>
    <row r="35" spans="1:6" ht="14.25" customHeight="1">
      <c r="A35" s="13"/>
      <c r="B35" s="13" t="s">
        <v>398</v>
      </c>
      <c r="C35" s="13" t="s">
        <v>305</v>
      </c>
      <c r="D35" s="16">
        <v>0.2</v>
      </c>
      <c r="E35" s="16">
        <v>0</v>
      </c>
      <c r="F35" s="16">
        <v>0.2</v>
      </c>
    </row>
    <row r="36" spans="1:6" ht="14.25" customHeight="1">
      <c r="A36" s="13"/>
      <c r="B36" s="13" t="s">
        <v>400</v>
      </c>
      <c r="C36" s="13" t="s">
        <v>311</v>
      </c>
      <c r="D36" s="16">
        <v>7.7279999999999998</v>
      </c>
      <c r="E36" s="16">
        <v>0</v>
      </c>
      <c r="F36" s="16">
        <v>7.7279999999999998</v>
      </c>
    </row>
    <row r="37" spans="1:6" ht="14.25" customHeight="1">
      <c r="A37" s="13"/>
      <c r="B37" s="13" t="s">
        <v>401</v>
      </c>
      <c r="C37" s="13" t="s">
        <v>315</v>
      </c>
      <c r="D37" s="16">
        <v>54.384399999999999</v>
      </c>
      <c r="E37" s="16">
        <v>0</v>
      </c>
      <c r="F37" s="16">
        <v>54.384399999999999</v>
      </c>
    </row>
    <row r="38" spans="1:6" ht="14.25" customHeight="1">
      <c r="A38" s="13"/>
      <c r="B38" s="13" t="s">
        <v>399</v>
      </c>
      <c r="C38" s="13" t="s">
        <v>323</v>
      </c>
      <c r="D38" s="16">
        <v>0</v>
      </c>
      <c r="E38" s="16">
        <v>0</v>
      </c>
      <c r="F38" s="16">
        <v>0</v>
      </c>
    </row>
    <row r="39" spans="1:6" ht="14.25" customHeight="1">
      <c r="A39" s="13" t="s">
        <v>407</v>
      </c>
      <c r="B39" s="13"/>
      <c r="C39" s="13" t="s">
        <v>335</v>
      </c>
      <c r="D39" s="16">
        <v>207.52211600000001</v>
      </c>
      <c r="E39" s="16">
        <v>207.52211600000001</v>
      </c>
      <c r="F39" s="16">
        <v>0</v>
      </c>
    </row>
    <row r="40" spans="1:6" ht="14.25" customHeight="1">
      <c r="A40" s="13"/>
      <c r="B40" s="13" t="s">
        <v>410</v>
      </c>
      <c r="C40" s="13" t="s">
        <v>411</v>
      </c>
      <c r="D40" s="16">
        <v>1.05</v>
      </c>
      <c r="E40" s="16">
        <v>1.05</v>
      </c>
      <c r="F40" s="16">
        <v>0</v>
      </c>
    </row>
    <row r="41" spans="1:6" ht="14.25" customHeight="1">
      <c r="A41" s="13"/>
      <c r="B41" s="13" t="s">
        <v>408</v>
      </c>
      <c r="C41" s="13" t="s">
        <v>409</v>
      </c>
      <c r="D41" s="16">
        <v>206.472116</v>
      </c>
      <c r="E41" s="16">
        <v>206.472116</v>
      </c>
      <c r="F41" s="16">
        <v>0</v>
      </c>
    </row>
    <row r="42" spans="1:6" ht="14.25" customHeight="1">
      <c r="A42" s="13" t="s">
        <v>412</v>
      </c>
      <c r="B42" s="13"/>
      <c r="C42" s="13" t="s">
        <v>413</v>
      </c>
      <c r="D42" s="16">
        <v>0</v>
      </c>
      <c r="E42" s="16">
        <v>0</v>
      </c>
      <c r="F42" s="16">
        <v>0</v>
      </c>
    </row>
    <row r="43" spans="1:6" ht="14.25" customHeight="1">
      <c r="A43" s="13"/>
      <c r="B43" s="13" t="s">
        <v>414</v>
      </c>
      <c r="C43" s="13" t="s">
        <v>289</v>
      </c>
      <c r="D43" s="16">
        <v>0</v>
      </c>
      <c r="E43" s="16">
        <v>0</v>
      </c>
      <c r="F43" s="16">
        <v>0</v>
      </c>
    </row>
    <row r="44" spans="1:6" ht="14.25" customHeight="1">
      <c r="A44" s="13"/>
      <c r="B44" s="13"/>
      <c r="C44" s="13" t="s">
        <v>106</v>
      </c>
      <c r="D44" s="16">
        <v>541.25901999999996</v>
      </c>
      <c r="E44" s="16">
        <v>480.40610800000002</v>
      </c>
      <c r="F44" s="16">
        <v>60.852912000000003</v>
      </c>
    </row>
    <row r="45" spans="1:6" ht="14.25" customHeight="1">
      <c r="A45" s="13" t="s">
        <v>412</v>
      </c>
      <c r="B45" s="13"/>
      <c r="C45" s="13" t="s">
        <v>413</v>
      </c>
      <c r="D45" s="16">
        <v>525.97582</v>
      </c>
      <c r="E45" s="16">
        <v>468.122908</v>
      </c>
      <c r="F45" s="16">
        <v>57.852912000000003</v>
      </c>
    </row>
    <row r="46" spans="1:6" ht="14.25" customHeight="1">
      <c r="A46" s="13"/>
      <c r="B46" s="13" t="s">
        <v>414</v>
      </c>
      <c r="C46" s="13" t="s">
        <v>289</v>
      </c>
      <c r="D46" s="16">
        <v>59.292912000000001</v>
      </c>
      <c r="E46" s="16">
        <v>1.44</v>
      </c>
      <c r="F46" s="16">
        <v>57.852912000000003</v>
      </c>
    </row>
    <row r="47" spans="1:6" ht="14.25" customHeight="1">
      <c r="A47" s="13"/>
      <c r="B47" s="13" t="s">
        <v>415</v>
      </c>
      <c r="C47" s="13" t="s">
        <v>270</v>
      </c>
      <c r="D47" s="16">
        <v>466.682908</v>
      </c>
      <c r="E47" s="16">
        <v>466.682908</v>
      </c>
      <c r="F47" s="16">
        <v>0</v>
      </c>
    </row>
    <row r="48" spans="1:6" ht="14.25" customHeight="1">
      <c r="A48" s="13" t="s">
        <v>407</v>
      </c>
      <c r="B48" s="13"/>
      <c r="C48" s="13" t="s">
        <v>335</v>
      </c>
      <c r="D48" s="16">
        <v>12.283200000000001</v>
      </c>
      <c r="E48" s="16">
        <v>12.283200000000001</v>
      </c>
      <c r="F48" s="16">
        <v>0</v>
      </c>
    </row>
    <row r="49" spans="1:6" ht="14.25" customHeight="1">
      <c r="A49" s="13"/>
      <c r="B49" s="13" t="s">
        <v>410</v>
      </c>
      <c r="C49" s="13" t="s">
        <v>411</v>
      </c>
      <c r="D49" s="16">
        <v>0.12</v>
      </c>
      <c r="E49" s="16">
        <v>0.12</v>
      </c>
      <c r="F49" s="16">
        <v>0</v>
      </c>
    </row>
    <row r="50" spans="1:6" ht="14.25" customHeight="1">
      <c r="A50" s="13"/>
      <c r="B50" s="13" t="s">
        <v>408</v>
      </c>
      <c r="C50" s="13" t="s">
        <v>409</v>
      </c>
      <c r="D50" s="16">
        <v>12.1632</v>
      </c>
      <c r="E50" s="16">
        <v>12.1632</v>
      </c>
      <c r="F50" s="16">
        <v>0</v>
      </c>
    </row>
    <row r="51" spans="1:6" ht="14.25" customHeight="1">
      <c r="A51" s="13" t="s">
        <v>416</v>
      </c>
      <c r="B51" s="13"/>
      <c r="C51" s="13" t="s">
        <v>417</v>
      </c>
      <c r="D51" s="16">
        <v>3</v>
      </c>
      <c r="E51" s="16">
        <v>0</v>
      </c>
      <c r="F51" s="16">
        <v>3</v>
      </c>
    </row>
    <row r="52" spans="1:6" ht="14.25" customHeight="1">
      <c r="A52" s="13"/>
      <c r="B52" s="13" t="s">
        <v>418</v>
      </c>
      <c r="C52" s="13" t="s">
        <v>325</v>
      </c>
      <c r="D52" s="16">
        <v>3</v>
      </c>
      <c r="E52" s="16">
        <v>0</v>
      </c>
      <c r="F52" s="16">
        <v>3</v>
      </c>
    </row>
    <row r="53" spans="1:6" ht="14.25" customHeight="1">
      <c r="A53" s="13"/>
      <c r="B53" s="13"/>
      <c r="C53" s="13" t="s">
        <v>107</v>
      </c>
      <c r="D53" s="16">
        <v>145.33277100000001</v>
      </c>
      <c r="E53" s="16">
        <v>128.23279700000001</v>
      </c>
      <c r="F53" s="16">
        <v>17.099974</v>
      </c>
    </row>
    <row r="54" spans="1:6" ht="14.25" customHeight="1">
      <c r="A54" s="13" t="s">
        <v>412</v>
      </c>
      <c r="B54" s="13"/>
      <c r="C54" s="13" t="s">
        <v>413</v>
      </c>
      <c r="D54" s="16">
        <v>141.00787099999999</v>
      </c>
      <c r="E54" s="16">
        <v>123.90789700000001</v>
      </c>
      <c r="F54" s="16">
        <v>17.099974</v>
      </c>
    </row>
    <row r="55" spans="1:6" ht="14.25" customHeight="1">
      <c r="A55" s="13"/>
      <c r="B55" s="13" t="s">
        <v>414</v>
      </c>
      <c r="C55" s="13" t="s">
        <v>289</v>
      </c>
      <c r="D55" s="16">
        <v>17.099974</v>
      </c>
      <c r="E55" s="16">
        <v>0</v>
      </c>
      <c r="F55" s="16">
        <v>17.099974</v>
      </c>
    </row>
    <row r="56" spans="1:6" ht="14.25" customHeight="1">
      <c r="A56" s="13"/>
      <c r="B56" s="13" t="s">
        <v>415</v>
      </c>
      <c r="C56" s="13" t="s">
        <v>270</v>
      </c>
      <c r="D56" s="16">
        <v>123.90789700000001</v>
      </c>
      <c r="E56" s="16">
        <v>123.90789700000001</v>
      </c>
      <c r="F56" s="16">
        <v>0</v>
      </c>
    </row>
    <row r="57" spans="1:6" ht="14.25" customHeight="1">
      <c r="A57" s="13" t="s">
        <v>407</v>
      </c>
      <c r="B57" s="13"/>
      <c r="C57" s="13" t="s">
        <v>335</v>
      </c>
      <c r="D57" s="16">
        <v>4.3249000000000004</v>
      </c>
      <c r="E57" s="16">
        <v>4.3249000000000004</v>
      </c>
      <c r="F57" s="16">
        <v>0</v>
      </c>
    </row>
    <row r="58" spans="1:6" ht="14.25" customHeight="1">
      <c r="A58" s="13"/>
      <c r="B58" s="13" t="s">
        <v>408</v>
      </c>
      <c r="C58" s="13" t="s">
        <v>409</v>
      </c>
      <c r="D58" s="16">
        <v>4.3249000000000004</v>
      </c>
      <c r="E58" s="16">
        <v>4.3249000000000004</v>
      </c>
      <c r="F58" s="16">
        <v>0</v>
      </c>
    </row>
    <row r="59" spans="1:6" ht="14.25" customHeight="1">
      <c r="A59" s="13"/>
      <c r="B59" s="13"/>
      <c r="C59" s="13" t="s">
        <v>108</v>
      </c>
      <c r="D59" s="16">
        <v>633.42239400000005</v>
      </c>
      <c r="E59" s="16">
        <v>633.42239400000005</v>
      </c>
      <c r="F59" s="16">
        <v>0</v>
      </c>
    </row>
    <row r="60" spans="1:6" ht="14.25" customHeight="1">
      <c r="A60" s="13" t="s">
        <v>412</v>
      </c>
      <c r="B60" s="13"/>
      <c r="C60" s="13" t="s">
        <v>413</v>
      </c>
      <c r="D60" s="16">
        <v>271.46639399999998</v>
      </c>
      <c r="E60" s="16">
        <v>271.46639399999998</v>
      </c>
      <c r="F60" s="16">
        <v>0</v>
      </c>
    </row>
    <row r="61" spans="1:6" ht="14.25" customHeight="1">
      <c r="A61" s="13"/>
      <c r="B61" s="13" t="s">
        <v>414</v>
      </c>
      <c r="C61" s="13" t="s">
        <v>289</v>
      </c>
      <c r="D61" s="16">
        <v>0</v>
      </c>
      <c r="E61" s="16">
        <v>0</v>
      </c>
      <c r="F61" s="16">
        <v>0</v>
      </c>
    </row>
    <row r="62" spans="1:6" ht="14.25" customHeight="1">
      <c r="A62" s="13"/>
      <c r="B62" s="13" t="s">
        <v>415</v>
      </c>
      <c r="C62" s="13" t="s">
        <v>270</v>
      </c>
      <c r="D62" s="16">
        <v>271.46639399999998</v>
      </c>
      <c r="E62" s="16">
        <v>271.46639399999998</v>
      </c>
      <c r="F62" s="16">
        <v>0</v>
      </c>
    </row>
    <row r="63" spans="1:6" ht="14.25" customHeight="1">
      <c r="A63" s="13" t="s">
        <v>407</v>
      </c>
      <c r="B63" s="13"/>
      <c r="C63" s="13" t="s">
        <v>335</v>
      </c>
      <c r="D63" s="16">
        <v>361.95600000000002</v>
      </c>
      <c r="E63" s="16">
        <v>361.95600000000002</v>
      </c>
      <c r="F63" s="16">
        <v>0</v>
      </c>
    </row>
    <row r="64" spans="1:6" ht="14.25" customHeight="1">
      <c r="A64" s="13"/>
      <c r="B64" s="13" t="s">
        <v>408</v>
      </c>
      <c r="C64" s="13" t="s">
        <v>409</v>
      </c>
      <c r="D64" s="16">
        <v>358.86720000000003</v>
      </c>
      <c r="E64" s="16">
        <v>358.86720000000003</v>
      </c>
      <c r="F64" s="16">
        <v>0</v>
      </c>
    </row>
    <row r="65" spans="1:6" ht="14.25" customHeight="1">
      <c r="A65" s="13"/>
      <c r="B65" s="13" t="s">
        <v>410</v>
      </c>
      <c r="C65" s="13" t="s">
        <v>411</v>
      </c>
      <c r="D65" s="16">
        <v>3.0888</v>
      </c>
      <c r="E65" s="16">
        <v>3.0888</v>
      </c>
      <c r="F65" s="16">
        <v>0</v>
      </c>
    </row>
    <row r="66" spans="1:6" ht="14.25" customHeight="1">
      <c r="A66" s="13"/>
      <c r="B66" s="13"/>
      <c r="C66" s="13" t="s">
        <v>109</v>
      </c>
      <c r="D66" s="16">
        <v>277.344695</v>
      </c>
      <c r="E66" s="16">
        <v>277.344695</v>
      </c>
      <c r="F66" s="16">
        <v>0</v>
      </c>
    </row>
    <row r="67" spans="1:6" ht="14.25" customHeight="1">
      <c r="A67" s="13" t="s">
        <v>412</v>
      </c>
      <c r="B67" s="13"/>
      <c r="C67" s="13" t="s">
        <v>413</v>
      </c>
      <c r="D67" s="16">
        <v>167.90951899999999</v>
      </c>
      <c r="E67" s="16">
        <v>167.90951899999999</v>
      </c>
      <c r="F67" s="16">
        <v>0</v>
      </c>
    </row>
    <row r="68" spans="1:6" ht="14.25" customHeight="1">
      <c r="A68" s="13"/>
      <c r="B68" s="13" t="s">
        <v>414</v>
      </c>
      <c r="C68" s="13" t="s">
        <v>289</v>
      </c>
      <c r="D68" s="16">
        <v>0</v>
      </c>
      <c r="E68" s="16">
        <v>0</v>
      </c>
      <c r="F68" s="16">
        <v>0</v>
      </c>
    </row>
    <row r="69" spans="1:6" ht="14.25" customHeight="1">
      <c r="A69" s="13"/>
      <c r="B69" s="13" t="s">
        <v>415</v>
      </c>
      <c r="C69" s="13" t="s">
        <v>270</v>
      </c>
      <c r="D69" s="16">
        <v>167.90951899999999</v>
      </c>
      <c r="E69" s="16">
        <v>167.90951899999999</v>
      </c>
      <c r="F69" s="16">
        <v>0</v>
      </c>
    </row>
    <row r="70" spans="1:6" ht="14.25" customHeight="1">
      <c r="A70" s="13" t="s">
        <v>407</v>
      </c>
      <c r="B70" s="13"/>
      <c r="C70" s="13" t="s">
        <v>335</v>
      </c>
      <c r="D70" s="16">
        <v>109.435176</v>
      </c>
      <c r="E70" s="16">
        <v>109.435176</v>
      </c>
      <c r="F70" s="16">
        <v>0</v>
      </c>
    </row>
    <row r="71" spans="1:6" ht="14.25" customHeight="1">
      <c r="A71" s="13"/>
      <c r="B71" s="13" t="s">
        <v>408</v>
      </c>
      <c r="C71" s="13" t="s">
        <v>409</v>
      </c>
      <c r="D71" s="16">
        <v>108.405576</v>
      </c>
      <c r="E71" s="16">
        <v>108.405576</v>
      </c>
      <c r="F71" s="16">
        <v>0</v>
      </c>
    </row>
    <row r="72" spans="1:6" ht="14.25" customHeight="1">
      <c r="A72" s="13"/>
      <c r="B72" s="13" t="s">
        <v>410</v>
      </c>
      <c r="C72" s="13" t="s">
        <v>411</v>
      </c>
      <c r="D72" s="16">
        <v>1.0296000000000001</v>
      </c>
      <c r="E72" s="16">
        <v>1.0296000000000001</v>
      </c>
      <c r="F72" s="16">
        <v>0</v>
      </c>
    </row>
    <row r="73" spans="1:6" ht="14.25" customHeight="1">
      <c r="A73" s="13"/>
      <c r="B73" s="13" t="s">
        <v>419</v>
      </c>
      <c r="C73" s="13" t="s">
        <v>355</v>
      </c>
      <c r="D73" s="16">
        <v>0</v>
      </c>
      <c r="E73" s="16">
        <v>0</v>
      </c>
      <c r="F73" s="16">
        <v>0</v>
      </c>
    </row>
    <row r="74" spans="1:6" ht="14.25" customHeight="1">
      <c r="A74" s="13" t="s">
        <v>416</v>
      </c>
      <c r="B74" s="13"/>
      <c r="C74" s="13" t="s">
        <v>417</v>
      </c>
      <c r="D74" s="16">
        <v>0</v>
      </c>
      <c r="E74" s="16">
        <v>0</v>
      </c>
      <c r="F74" s="16">
        <v>0</v>
      </c>
    </row>
    <row r="75" spans="1:6" ht="14.25" customHeight="1">
      <c r="A75" s="13"/>
      <c r="B75" s="13" t="s">
        <v>418</v>
      </c>
      <c r="C75" s="13" t="s">
        <v>325</v>
      </c>
      <c r="D75" s="16">
        <v>0</v>
      </c>
      <c r="E75" s="16">
        <v>0</v>
      </c>
      <c r="F75" s="16">
        <v>0</v>
      </c>
    </row>
    <row r="76" spans="1:6" ht="14.25" customHeight="1">
      <c r="A76" s="13"/>
      <c r="B76" s="13"/>
      <c r="C76" s="13" t="s">
        <v>110</v>
      </c>
      <c r="D76" s="16">
        <v>1025.748061</v>
      </c>
      <c r="E76" s="16">
        <v>925.96517500000004</v>
      </c>
      <c r="F76" s="16">
        <v>99.782886000000005</v>
      </c>
    </row>
    <row r="77" spans="1:6" ht="14.25" customHeight="1">
      <c r="A77" s="13" t="s">
        <v>407</v>
      </c>
      <c r="B77" s="13"/>
      <c r="C77" s="13" t="s">
        <v>335</v>
      </c>
      <c r="D77" s="16">
        <v>225.61257599999999</v>
      </c>
      <c r="E77" s="16">
        <v>225.61257599999999</v>
      </c>
      <c r="F77" s="16">
        <v>0</v>
      </c>
    </row>
    <row r="78" spans="1:6" ht="14.25" customHeight="1">
      <c r="A78" s="13"/>
      <c r="B78" s="13" t="s">
        <v>410</v>
      </c>
      <c r="C78" s="13" t="s">
        <v>411</v>
      </c>
      <c r="D78" s="16">
        <v>3.3792</v>
      </c>
      <c r="E78" s="16">
        <v>3.3792</v>
      </c>
      <c r="F78" s="16">
        <v>0</v>
      </c>
    </row>
    <row r="79" spans="1:6" ht="14.25" customHeight="1">
      <c r="A79" s="13"/>
      <c r="B79" s="13" t="s">
        <v>408</v>
      </c>
      <c r="C79" s="13" t="s">
        <v>409</v>
      </c>
      <c r="D79" s="16">
        <v>222.23337599999999</v>
      </c>
      <c r="E79" s="16">
        <v>222.23337599999999</v>
      </c>
      <c r="F79" s="16">
        <v>0</v>
      </c>
    </row>
    <row r="80" spans="1:6" ht="14.25" customHeight="1">
      <c r="A80" s="13" t="s">
        <v>412</v>
      </c>
      <c r="B80" s="13"/>
      <c r="C80" s="13" t="s">
        <v>413</v>
      </c>
      <c r="D80" s="16">
        <v>797.13548500000002</v>
      </c>
      <c r="E80" s="16">
        <v>700.35259900000005</v>
      </c>
      <c r="F80" s="16">
        <v>96.782886000000005</v>
      </c>
    </row>
    <row r="81" spans="1:6" ht="14.25" customHeight="1">
      <c r="A81" s="13"/>
      <c r="B81" s="13" t="s">
        <v>414</v>
      </c>
      <c r="C81" s="13" t="s">
        <v>289</v>
      </c>
      <c r="D81" s="16">
        <v>96.782886000000005</v>
      </c>
      <c r="E81" s="16">
        <v>0</v>
      </c>
      <c r="F81" s="16">
        <v>96.782886000000005</v>
      </c>
    </row>
    <row r="82" spans="1:6" ht="14.25" customHeight="1">
      <c r="A82" s="13"/>
      <c r="B82" s="13" t="s">
        <v>415</v>
      </c>
      <c r="C82" s="13" t="s">
        <v>270</v>
      </c>
      <c r="D82" s="16">
        <v>700.35259900000005</v>
      </c>
      <c r="E82" s="16">
        <v>700.35259900000005</v>
      </c>
      <c r="F82" s="16">
        <v>0</v>
      </c>
    </row>
    <row r="83" spans="1:6" ht="14.25" customHeight="1">
      <c r="A83" s="13" t="s">
        <v>392</v>
      </c>
      <c r="B83" s="13"/>
      <c r="C83" s="13" t="s">
        <v>393</v>
      </c>
      <c r="D83" s="16">
        <v>0</v>
      </c>
      <c r="E83" s="16">
        <v>0</v>
      </c>
      <c r="F83" s="16">
        <v>0</v>
      </c>
    </row>
    <row r="84" spans="1:6" ht="14.25" customHeight="1">
      <c r="A84" s="13"/>
      <c r="B84" s="13" t="s">
        <v>396</v>
      </c>
      <c r="C84" s="13" t="s">
        <v>397</v>
      </c>
      <c r="D84" s="16">
        <v>0</v>
      </c>
      <c r="E84" s="16">
        <v>0</v>
      </c>
      <c r="F84" s="16">
        <v>0</v>
      </c>
    </row>
    <row r="85" spans="1:6" ht="14.25" customHeight="1">
      <c r="A85" s="13"/>
      <c r="B85" s="13" t="s">
        <v>401</v>
      </c>
      <c r="C85" s="13" t="s">
        <v>315</v>
      </c>
      <c r="D85" s="16">
        <v>0</v>
      </c>
      <c r="E85" s="16">
        <v>0</v>
      </c>
      <c r="F85" s="16">
        <v>0</v>
      </c>
    </row>
    <row r="86" spans="1:6" ht="14.25" customHeight="1">
      <c r="A86" s="13" t="s">
        <v>416</v>
      </c>
      <c r="B86" s="13"/>
      <c r="C86" s="13" t="s">
        <v>417</v>
      </c>
      <c r="D86" s="16">
        <v>3</v>
      </c>
      <c r="E86" s="16">
        <v>0</v>
      </c>
      <c r="F86" s="16">
        <v>3</v>
      </c>
    </row>
    <row r="87" spans="1:6" ht="14.25" customHeight="1">
      <c r="A87" s="13"/>
      <c r="B87" s="13" t="s">
        <v>418</v>
      </c>
      <c r="C87" s="13" t="s">
        <v>325</v>
      </c>
      <c r="D87" s="16">
        <v>3</v>
      </c>
      <c r="E87" s="16">
        <v>0</v>
      </c>
      <c r="F87" s="16">
        <v>3</v>
      </c>
    </row>
    <row r="88" spans="1:6" ht="14.25" customHeight="1">
      <c r="A88" s="13"/>
      <c r="B88" s="13"/>
      <c r="C88" s="13" t="s">
        <v>111</v>
      </c>
      <c r="D88" s="16">
        <v>1444.369418</v>
      </c>
      <c r="E88" s="16">
        <v>1296.6658500000001</v>
      </c>
      <c r="F88" s="16">
        <v>147.70356799999999</v>
      </c>
    </row>
    <row r="89" spans="1:6" ht="14.25" customHeight="1">
      <c r="A89" s="13" t="s">
        <v>407</v>
      </c>
      <c r="B89" s="13"/>
      <c r="C89" s="13" t="s">
        <v>335</v>
      </c>
      <c r="D89" s="16">
        <v>261.67046800000003</v>
      </c>
      <c r="E89" s="16">
        <v>261.67046800000003</v>
      </c>
      <c r="F89" s="16">
        <v>0</v>
      </c>
    </row>
    <row r="90" spans="1:6" ht="14.25" customHeight="1">
      <c r="A90" s="13"/>
      <c r="B90" s="13" t="s">
        <v>410</v>
      </c>
      <c r="C90" s="13" t="s">
        <v>411</v>
      </c>
      <c r="D90" s="16">
        <v>5.4379999999999997</v>
      </c>
      <c r="E90" s="16">
        <v>5.4379999999999997</v>
      </c>
      <c r="F90" s="16">
        <v>0</v>
      </c>
    </row>
    <row r="91" spans="1:6" ht="14.25" customHeight="1">
      <c r="A91" s="13"/>
      <c r="B91" s="13" t="s">
        <v>408</v>
      </c>
      <c r="C91" s="13" t="s">
        <v>409</v>
      </c>
      <c r="D91" s="16">
        <v>256.23246799999998</v>
      </c>
      <c r="E91" s="16">
        <v>256.23246799999998</v>
      </c>
      <c r="F91" s="16">
        <v>0</v>
      </c>
    </row>
    <row r="92" spans="1:6" ht="14.25" customHeight="1">
      <c r="A92" s="13" t="s">
        <v>412</v>
      </c>
      <c r="B92" s="13"/>
      <c r="C92" s="13" t="s">
        <v>413</v>
      </c>
      <c r="D92" s="16">
        <v>1174.69895</v>
      </c>
      <c r="E92" s="16">
        <v>1034.9953820000001</v>
      </c>
      <c r="F92" s="16">
        <v>139.70356799999999</v>
      </c>
    </row>
    <row r="93" spans="1:6" ht="14.25" customHeight="1">
      <c r="A93" s="13"/>
      <c r="B93" s="13" t="s">
        <v>414</v>
      </c>
      <c r="C93" s="13" t="s">
        <v>289</v>
      </c>
      <c r="D93" s="16">
        <v>139.70356799999999</v>
      </c>
      <c r="E93" s="16">
        <v>0</v>
      </c>
      <c r="F93" s="16">
        <v>139.70356799999999</v>
      </c>
    </row>
    <row r="94" spans="1:6" ht="14.25" customHeight="1">
      <c r="A94" s="13"/>
      <c r="B94" s="13" t="s">
        <v>415</v>
      </c>
      <c r="C94" s="13" t="s">
        <v>270</v>
      </c>
      <c r="D94" s="16">
        <v>1034.9953820000001</v>
      </c>
      <c r="E94" s="16">
        <v>1034.9953820000001</v>
      </c>
      <c r="F94" s="16">
        <v>0</v>
      </c>
    </row>
    <row r="95" spans="1:6" ht="14.25" customHeight="1">
      <c r="A95" s="13" t="s">
        <v>416</v>
      </c>
      <c r="B95" s="13"/>
      <c r="C95" s="13" t="s">
        <v>417</v>
      </c>
      <c r="D95" s="16">
        <v>8</v>
      </c>
      <c r="E95" s="16">
        <v>0</v>
      </c>
      <c r="F95" s="16">
        <v>8</v>
      </c>
    </row>
    <row r="96" spans="1:6" ht="14.25" customHeight="1">
      <c r="A96" s="13"/>
      <c r="B96" s="13" t="s">
        <v>418</v>
      </c>
      <c r="C96" s="13" t="s">
        <v>325</v>
      </c>
      <c r="D96" s="16">
        <v>8</v>
      </c>
      <c r="E96" s="16">
        <v>0</v>
      </c>
      <c r="F96" s="16">
        <v>8</v>
      </c>
    </row>
    <row r="97" spans="1:6" ht="14.25" customHeight="1">
      <c r="A97" s="13"/>
      <c r="B97" s="13"/>
      <c r="C97" s="13" t="s">
        <v>112</v>
      </c>
      <c r="D97" s="16">
        <v>263.15950900000001</v>
      </c>
      <c r="E97" s="16">
        <v>239.18198799999999</v>
      </c>
      <c r="F97" s="16">
        <v>23.977520999999999</v>
      </c>
    </row>
    <row r="98" spans="1:6" ht="14.25" customHeight="1">
      <c r="A98" s="13" t="s">
        <v>412</v>
      </c>
      <c r="B98" s="13"/>
      <c r="C98" s="13" t="s">
        <v>413</v>
      </c>
      <c r="D98" s="16">
        <v>209.939109</v>
      </c>
      <c r="E98" s="16">
        <v>185.96158800000001</v>
      </c>
      <c r="F98" s="16">
        <v>23.977520999999999</v>
      </c>
    </row>
    <row r="99" spans="1:6" ht="14.25" customHeight="1">
      <c r="A99" s="13"/>
      <c r="B99" s="13" t="s">
        <v>414</v>
      </c>
      <c r="C99" s="13" t="s">
        <v>289</v>
      </c>
      <c r="D99" s="16">
        <v>23.977520999999999</v>
      </c>
      <c r="E99" s="16">
        <v>0</v>
      </c>
      <c r="F99" s="16">
        <v>23.977520999999999</v>
      </c>
    </row>
    <row r="100" spans="1:6" ht="14.25" customHeight="1">
      <c r="A100" s="13"/>
      <c r="B100" s="13" t="s">
        <v>415</v>
      </c>
      <c r="C100" s="13" t="s">
        <v>270</v>
      </c>
      <c r="D100" s="16">
        <v>185.96158800000001</v>
      </c>
      <c r="E100" s="16">
        <v>185.96158800000001</v>
      </c>
      <c r="F100" s="16">
        <v>0</v>
      </c>
    </row>
    <row r="101" spans="1:6" ht="14.25" customHeight="1">
      <c r="A101" s="13" t="s">
        <v>407</v>
      </c>
      <c r="B101" s="13"/>
      <c r="C101" s="13" t="s">
        <v>335</v>
      </c>
      <c r="D101" s="16">
        <v>53.220399999999998</v>
      </c>
      <c r="E101" s="16">
        <v>53.220399999999998</v>
      </c>
      <c r="F101" s="16">
        <v>0</v>
      </c>
    </row>
    <row r="102" spans="1:6" ht="14.25" customHeight="1">
      <c r="A102" s="13"/>
      <c r="B102" s="13" t="s">
        <v>408</v>
      </c>
      <c r="C102" s="13" t="s">
        <v>409</v>
      </c>
      <c r="D102" s="16">
        <v>53.220399999999998</v>
      </c>
      <c r="E102" s="16">
        <v>53.220399999999998</v>
      </c>
      <c r="F102" s="16">
        <v>0</v>
      </c>
    </row>
    <row r="103" spans="1:6" ht="14.25" customHeight="1">
      <c r="A103" s="13"/>
      <c r="B103" s="13"/>
      <c r="C103" s="13" t="s">
        <v>113</v>
      </c>
      <c r="D103" s="16">
        <v>1343.601991</v>
      </c>
      <c r="E103" s="16">
        <v>1209.503649</v>
      </c>
      <c r="F103" s="16">
        <v>134.098342</v>
      </c>
    </row>
    <row r="104" spans="1:6" ht="14.25" customHeight="1">
      <c r="A104" s="13" t="s">
        <v>407</v>
      </c>
      <c r="B104" s="13"/>
      <c r="C104" s="13" t="s">
        <v>335</v>
      </c>
      <c r="D104" s="16">
        <v>227.42619999999999</v>
      </c>
      <c r="E104" s="16">
        <v>227.42619999999999</v>
      </c>
      <c r="F104" s="16">
        <v>0</v>
      </c>
    </row>
    <row r="105" spans="1:6" ht="14.25" customHeight="1">
      <c r="A105" s="13"/>
      <c r="B105" s="13" t="s">
        <v>410</v>
      </c>
      <c r="C105" s="13" t="s">
        <v>411</v>
      </c>
      <c r="D105" s="16">
        <v>4.2366000000000001</v>
      </c>
      <c r="E105" s="16">
        <v>4.2366000000000001</v>
      </c>
      <c r="F105" s="16">
        <v>0</v>
      </c>
    </row>
    <row r="106" spans="1:6" ht="14.25" customHeight="1">
      <c r="A106" s="13"/>
      <c r="B106" s="13" t="s">
        <v>408</v>
      </c>
      <c r="C106" s="13" t="s">
        <v>409</v>
      </c>
      <c r="D106" s="16">
        <v>223.18960000000001</v>
      </c>
      <c r="E106" s="16">
        <v>223.18960000000001</v>
      </c>
      <c r="F106" s="16">
        <v>0</v>
      </c>
    </row>
    <row r="107" spans="1:6" ht="14.25" customHeight="1">
      <c r="A107" s="13" t="s">
        <v>412</v>
      </c>
      <c r="B107" s="13"/>
      <c r="C107" s="13" t="s">
        <v>413</v>
      </c>
      <c r="D107" s="16">
        <v>1111.1757909999999</v>
      </c>
      <c r="E107" s="16">
        <v>982.077449</v>
      </c>
      <c r="F107" s="16">
        <v>129.098342</v>
      </c>
    </row>
    <row r="108" spans="1:6" ht="14.25" customHeight="1">
      <c r="A108" s="13"/>
      <c r="B108" s="13" t="s">
        <v>414</v>
      </c>
      <c r="C108" s="13" t="s">
        <v>289</v>
      </c>
      <c r="D108" s="16">
        <v>129.098342</v>
      </c>
      <c r="E108" s="16">
        <v>0</v>
      </c>
      <c r="F108" s="16">
        <v>129.098342</v>
      </c>
    </row>
    <row r="109" spans="1:6" ht="14.25" customHeight="1">
      <c r="A109" s="13"/>
      <c r="B109" s="13" t="s">
        <v>415</v>
      </c>
      <c r="C109" s="13" t="s">
        <v>270</v>
      </c>
      <c r="D109" s="16">
        <v>982.077449</v>
      </c>
      <c r="E109" s="16">
        <v>982.077449</v>
      </c>
      <c r="F109" s="16">
        <v>0</v>
      </c>
    </row>
    <row r="110" spans="1:6" ht="14.25" customHeight="1">
      <c r="A110" s="13" t="s">
        <v>416</v>
      </c>
      <c r="B110" s="13"/>
      <c r="C110" s="13" t="s">
        <v>417</v>
      </c>
      <c r="D110" s="16">
        <v>5</v>
      </c>
      <c r="E110" s="16">
        <v>0</v>
      </c>
      <c r="F110" s="16">
        <v>5</v>
      </c>
    </row>
    <row r="111" spans="1:6" ht="14.25" customHeight="1">
      <c r="A111" s="13"/>
      <c r="B111" s="13" t="s">
        <v>418</v>
      </c>
      <c r="C111" s="13" t="s">
        <v>325</v>
      </c>
      <c r="D111" s="16">
        <v>5</v>
      </c>
      <c r="E111" s="16">
        <v>0</v>
      </c>
      <c r="F111" s="16">
        <v>5</v>
      </c>
    </row>
    <row r="112" spans="1:6" ht="14.25" customHeight="1">
      <c r="A112" s="13"/>
      <c r="B112" s="13"/>
      <c r="C112" s="13" t="s">
        <v>114</v>
      </c>
      <c r="D112" s="16">
        <v>645.23980200000005</v>
      </c>
      <c r="E112" s="16">
        <v>645.23980200000005</v>
      </c>
      <c r="F112" s="16">
        <v>0</v>
      </c>
    </row>
    <row r="113" spans="1:6" ht="14.25" customHeight="1">
      <c r="A113" s="13" t="s">
        <v>407</v>
      </c>
      <c r="B113" s="13"/>
      <c r="C113" s="13" t="s">
        <v>335</v>
      </c>
      <c r="D113" s="16">
        <v>298.53680000000003</v>
      </c>
      <c r="E113" s="16">
        <v>298.53680000000003</v>
      </c>
      <c r="F113" s="16">
        <v>0</v>
      </c>
    </row>
    <row r="114" spans="1:6" ht="14.25" customHeight="1">
      <c r="A114" s="13"/>
      <c r="B114" s="13" t="s">
        <v>408</v>
      </c>
      <c r="C114" s="13" t="s">
        <v>409</v>
      </c>
      <c r="D114" s="16">
        <v>295.44799999999998</v>
      </c>
      <c r="E114" s="16">
        <v>295.44799999999998</v>
      </c>
      <c r="F114" s="16">
        <v>0</v>
      </c>
    </row>
    <row r="115" spans="1:6" ht="14.25" customHeight="1">
      <c r="A115" s="13"/>
      <c r="B115" s="13" t="s">
        <v>410</v>
      </c>
      <c r="C115" s="13" t="s">
        <v>411</v>
      </c>
      <c r="D115" s="16">
        <v>3.0888</v>
      </c>
      <c r="E115" s="16">
        <v>3.0888</v>
      </c>
      <c r="F115" s="16">
        <v>0</v>
      </c>
    </row>
    <row r="116" spans="1:6" ht="14.25" customHeight="1">
      <c r="A116" s="13" t="s">
        <v>412</v>
      </c>
      <c r="B116" s="13"/>
      <c r="C116" s="13" t="s">
        <v>413</v>
      </c>
      <c r="D116" s="16">
        <v>346.70300200000003</v>
      </c>
      <c r="E116" s="16">
        <v>346.70300200000003</v>
      </c>
      <c r="F116" s="16">
        <v>0</v>
      </c>
    </row>
    <row r="117" spans="1:6" ht="14.25" customHeight="1">
      <c r="A117" s="13"/>
      <c r="B117" s="13" t="s">
        <v>415</v>
      </c>
      <c r="C117" s="13" t="s">
        <v>270</v>
      </c>
      <c r="D117" s="16">
        <v>346.70300200000003</v>
      </c>
      <c r="E117" s="16">
        <v>346.70300200000003</v>
      </c>
      <c r="F117" s="16">
        <v>0</v>
      </c>
    </row>
    <row r="118" spans="1:6" ht="14.25" customHeight="1">
      <c r="A118" s="13"/>
      <c r="B118" s="13" t="s">
        <v>414</v>
      </c>
      <c r="C118" s="13" t="s">
        <v>289</v>
      </c>
      <c r="D118" s="16">
        <v>0</v>
      </c>
      <c r="E118" s="16">
        <v>0</v>
      </c>
      <c r="F118" s="16">
        <v>0</v>
      </c>
    </row>
    <row r="119" spans="1:6" ht="14.25" customHeight="1">
      <c r="A119" s="13" t="s">
        <v>385</v>
      </c>
      <c r="B119" s="13"/>
      <c r="C119" s="13" t="s">
        <v>386</v>
      </c>
      <c r="D119" s="16">
        <v>0</v>
      </c>
      <c r="E119" s="16">
        <v>0</v>
      </c>
      <c r="F119" s="16">
        <v>0</v>
      </c>
    </row>
    <row r="120" spans="1:6" ht="14.25" customHeight="1">
      <c r="A120" s="13"/>
      <c r="B120" s="13" t="s">
        <v>391</v>
      </c>
      <c r="C120" s="13" t="s">
        <v>245</v>
      </c>
      <c r="D120" s="16">
        <v>0</v>
      </c>
      <c r="E120" s="16">
        <v>0</v>
      </c>
      <c r="F120" s="16">
        <v>0</v>
      </c>
    </row>
    <row r="121" spans="1:6" ht="14.25" customHeight="1">
      <c r="A121" s="13"/>
      <c r="B121" s="13" t="s">
        <v>420</v>
      </c>
      <c r="C121" s="13" t="s">
        <v>365</v>
      </c>
      <c r="D121" s="16">
        <v>0</v>
      </c>
      <c r="E121" s="16">
        <v>0</v>
      </c>
      <c r="F121" s="16">
        <v>0</v>
      </c>
    </row>
    <row r="122" spans="1:6" ht="14.25" customHeight="1">
      <c r="A122" s="13" t="s">
        <v>392</v>
      </c>
      <c r="B122" s="13"/>
      <c r="C122" s="13" t="s">
        <v>393</v>
      </c>
      <c r="D122" s="16">
        <v>0</v>
      </c>
      <c r="E122" s="16">
        <v>0</v>
      </c>
      <c r="F122" s="16">
        <v>0</v>
      </c>
    </row>
    <row r="123" spans="1:6" ht="14.25" customHeight="1">
      <c r="A123" s="13"/>
      <c r="B123" s="13" t="s">
        <v>398</v>
      </c>
      <c r="C123" s="13" t="s">
        <v>305</v>
      </c>
      <c r="D123" s="16">
        <v>0</v>
      </c>
      <c r="E123" s="16">
        <v>0</v>
      </c>
      <c r="F123" s="16">
        <v>0</v>
      </c>
    </row>
    <row r="124" spans="1:6" ht="14.25" customHeight="1">
      <c r="A124" s="13"/>
      <c r="B124" s="13" t="s">
        <v>421</v>
      </c>
      <c r="C124" s="13" t="s">
        <v>422</v>
      </c>
      <c r="D124" s="16">
        <v>0</v>
      </c>
      <c r="E124" s="16">
        <v>0</v>
      </c>
      <c r="F124" s="16">
        <v>0</v>
      </c>
    </row>
    <row r="125" spans="1:6" ht="14.25" customHeight="1">
      <c r="A125" s="13" t="s">
        <v>402</v>
      </c>
      <c r="B125" s="13"/>
      <c r="C125" s="13" t="s">
        <v>403</v>
      </c>
      <c r="D125" s="16">
        <v>0</v>
      </c>
      <c r="E125" s="16">
        <v>0</v>
      </c>
      <c r="F125" s="16">
        <v>0</v>
      </c>
    </row>
    <row r="126" spans="1:6" ht="14.25" customHeight="1">
      <c r="A126" s="13"/>
      <c r="B126" s="13" t="s">
        <v>404</v>
      </c>
      <c r="C126" s="13" t="s">
        <v>405</v>
      </c>
      <c r="D126" s="16">
        <v>0</v>
      </c>
      <c r="E126" s="16">
        <v>0</v>
      </c>
      <c r="F126" s="16">
        <v>0</v>
      </c>
    </row>
    <row r="127" spans="1:6" ht="14.25" customHeight="1">
      <c r="A127" s="13"/>
      <c r="B127" s="13" t="s">
        <v>406</v>
      </c>
      <c r="C127" s="13" t="s">
        <v>331</v>
      </c>
      <c r="D127" s="16">
        <v>0</v>
      </c>
      <c r="E127" s="16">
        <v>0</v>
      </c>
      <c r="F127" s="16">
        <v>0</v>
      </c>
    </row>
    <row r="128" spans="1:6" ht="14.25" customHeight="1">
      <c r="A128" s="13"/>
      <c r="B128" s="13"/>
      <c r="C128" s="13" t="s">
        <v>115</v>
      </c>
      <c r="D128" s="16">
        <v>370.51582300000001</v>
      </c>
      <c r="E128" s="16">
        <v>335.14454499999999</v>
      </c>
      <c r="F128" s="16">
        <v>35.371277999999997</v>
      </c>
    </row>
    <row r="129" spans="1:6" ht="14.25" customHeight="1">
      <c r="A129" s="13" t="s">
        <v>412</v>
      </c>
      <c r="B129" s="13"/>
      <c r="C129" s="13" t="s">
        <v>413</v>
      </c>
      <c r="D129" s="16">
        <v>301.90842300000003</v>
      </c>
      <c r="E129" s="16">
        <v>266.53714500000001</v>
      </c>
      <c r="F129" s="16">
        <v>35.371277999999997</v>
      </c>
    </row>
    <row r="130" spans="1:6" ht="14.25" customHeight="1">
      <c r="A130" s="13"/>
      <c r="B130" s="13" t="s">
        <v>414</v>
      </c>
      <c r="C130" s="13" t="s">
        <v>289</v>
      </c>
      <c r="D130" s="16">
        <v>35.371277999999997</v>
      </c>
      <c r="E130" s="16">
        <v>0</v>
      </c>
      <c r="F130" s="16">
        <v>35.371277999999997</v>
      </c>
    </row>
    <row r="131" spans="1:6" ht="14.25" customHeight="1">
      <c r="A131" s="13"/>
      <c r="B131" s="13" t="s">
        <v>415</v>
      </c>
      <c r="C131" s="13" t="s">
        <v>270</v>
      </c>
      <c r="D131" s="16">
        <v>266.53714500000001</v>
      </c>
      <c r="E131" s="16">
        <v>266.53714500000001</v>
      </c>
      <c r="F131" s="16">
        <v>0</v>
      </c>
    </row>
    <row r="132" spans="1:6" ht="14.25" customHeight="1">
      <c r="A132" s="13" t="s">
        <v>407</v>
      </c>
      <c r="B132" s="13"/>
      <c r="C132" s="13" t="s">
        <v>335</v>
      </c>
      <c r="D132" s="16">
        <v>68.607399999999998</v>
      </c>
      <c r="E132" s="16">
        <v>68.607399999999998</v>
      </c>
      <c r="F132" s="16">
        <v>0</v>
      </c>
    </row>
    <row r="133" spans="1:6" ht="14.25" customHeight="1">
      <c r="A133" s="13"/>
      <c r="B133" s="13" t="s">
        <v>408</v>
      </c>
      <c r="C133" s="13" t="s">
        <v>409</v>
      </c>
      <c r="D133" s="16">
        <v>68.607399999999998</v>
      </c>
      <c r="E133" s="16">
        <v>68.607399999999998</v>
      </c>
      <c r="F133" s="16">
        <v>0</v>
      </c>
    </row>
    <row r="134" spans="1:6" ht="14.25" customHeight="1">
      <c r="A134" s="13"/>
      <c r="B134" s="13"/>
      <c r="C134" s="13" t="s">
        <v>116</v>
      </c>
      <c r="D134" s="16">
        <v>1691.5227070000001</v>
      </c>
      <c r="E134" s="16">
        <v>1532.531242</v>
      </c>
      <c r="F134" s="16">
        <v>158.99146500000001</v>
      </c>
    </row>
    <row r="135" spans="1:6" ht="14.25" customHeight="1">
      <c r="A135" s="13" t="s">
        <v>412</v>
      </c>
      <c r="B135" s="13"/>
      <c r="C135" s="13" t="s">
        <v>413</v>
      </c>
      <c r="D135" s="16">
        <v>1447.9683070000001</v>
      </c>
      <c r="E135" s="16">
        <v>1293.976842</v>
      </c>
      <c r="F135" s="16">
        <v>153.99146500000001</v>
      </c>
    </row>
    <row r="136" spans="1:6" ht="14.25" customHeight="1">
      <c r="A136" s="13"/>
      <c r="B136" s="13" t="s">
        <v>414</v>
      </c>
      <c r="C136" s="13" t="s">
        <v>289</v>
      </c>
      <c r="D136" s="16">
        <v>153.99146500000001</v>
      </c>
      <c r="E136" s="16">
        <v>0</v>
      </c>
      <c r="F136" s="16">
        <v>153.99146500000001</v>
      </c>
    </row>
    <row r="137" spans="1:6" ht="14.25" customHeight="1">
      <c r="A137" s="13"/>
      <c r="B137" s="13" t="s">
        <v>415</v>
      </c>
      <c r="C137" s="13" t="s">
        <v>270</v>
      </c>
      <c r="D137" s="16">
        <v>1293.976842</v>
      </c>
      <c r="E137" s="16">
        <v>1293.976842</v>
      </c>
      <c r="F137" s="16">
        <v>0</v>
      </c>
    </row>
    <row r="138" spans="1:6" ht="14.25" customHeight="1">
      <c r="A138" s="13" t="s">
        <v>407</v>
      </c>
      <c r="B138" s="13"/>
      <c r="C138" s="13" t="s">
        <v>335</v>
      </c>
      <c r="D138" s="16">
        <v>238.55439999999999</v>
      </c>
      <c r="E138" s="16">
        <v>238.55439999999999</v>
      </c>
      <c r="F138" s="16">
        <v>0</v>
      </c>
    </row>
    <row r="139" spans="1:6" ht="14.25" customHeight="1">
      <c r="A139" s="13"/>
      <c r="B139" s="13" t="s">
        <v>410</v>
      </c>
      <c r="C139" s="13" t="s">
        <v>411</v>
      </c>
      <c r="D139" s="16">
        <v>6.7488000000000001</v>
      </c>
      <c r="E139" s="16">
        <v>6.7488000000000001</v>
      </c>
      <c r="F139" s="16">
        <v>0</v>
      </c>
    </row>
    <row r="140" spans="1:6" ht="14.25" customHeight="1">
      <c r="A140" s="13"/>
      <c r="B140" s="13" t="s">
        <v>408</v>
      </c>
      <c r="C140" s="13" t="s">
        <v>409</v>
      </c>
      <c r="D140" s="16">
        <v>231.8056</v>
      </c>
      <c r="E140" s="16">
        <v>231.8056</v>
      </c>
      <c r="F140" s="16">
        <v>0</v>
      </c>
    </row>
    <row r="141" spans="1:6" ht="14.25" customHeight="1">
      <c r="A141" s="13"/>
      <c r="B141" s="13" t="s">
        <v>423</v>
      </c>
      <c r="C141" s="13" t="s">
        <v>367</v>
      </c>
      <c r="D141" s="16">
        <v>0</v>
      </c>
      <c r="E141" s="16">
        <v>0</v>
      </c>
      <c r="F141" s="16">
        <v>0</v>
      </c>
    </row>
    <row r="142" spans="1:6" ht="14.25" customHeight="1">
      <c r="A142" s="13" t="s">
        <v>416</v>
      </c>
      <c r="B142" s="13"/>
      <c r="C142" s="13" t="s">
        <v>417</v>
      </c>
      <c r="D142" s="16">
        <v>5</v>
      </c>
      <c r="E142" s="16">
        <v>0</v>
      </c>
      <c r="F142" s="16">
        <v>5</v>
      </c>
    </row>
    <row r="143" spans="1:6" ht="14.25" customHeight="1">
      <c r="A143" s="13"/>
      <c r="B143" s="13" t="s">
        <v>418</v>
      </c>
      <c r="C143" s="13" t="s">
        <v>325</v>
      </c>
      <c r="D143" s="16">
        <v>5</v>
      </c>
      <c r="E143" s="16">
        <v>0</v>
      </c>
      <c r="F143" s="16">
        <v>5</v>
      </c>
    </row>
    <row r="144" spans="1:6" ht="14.25" customHeight="1">
      <c r="A144" s="13"/>
      <c r="B144" s="13"/>
      <c r="C144" s="13" t="s">
        <v>117</v>
      </c>
      <c r="D144" s="16">
        <v>0</v>
      </c>
      <c r="E144" s="16">
        <v>0</v>
      </c>
      <c r="F144" s="16">
        <v>0</v>
      </c>
    </row>
    <row r="145" spans="1:6" ht="14.25" customHeight="1">
      <c r="A145" s="13" t="s">
        <v>412</v>
      </c>
      <c r="B145" s="13"/>
      <c r="C145" s="13" t="s">
        <v>413</v>
      </c>
      <c r="D145" s="16">
        <v>0</v>
      </c>
      <c r="E145" s="16">
        <v>0</v>
      </c>
      <c r="F145" s="16">
        <v>0</v>
      </c>
    </row>
    <row r="146" spans="1:6" ht="14.25" customHeight="1">
      <c r="A146" s="13"/>
      <c r="B146" s="13" t="s">
        <v>415</v>
      </c>
      <c r="C146" s="13" t="s">
        <v>270</v>
      </c>
      <c r="D146" s="16">
        <v>0</v>
      </c>
      <c r="E146" s="16">
        <v>0</v>
      </c>
      <c r="F146" s="16">
        <v>0</v>
      </c>
    </row>
    <row r="147" spans="1:6" ht="14.25" customHeight="1">
      <c r="A147" s="13"/>
      <c r="B147" s="13" t="s">
        <v>414</v>
      </c>
      <c r="C147" s="13" t="s">
        <v>289</v>
      </c>
      <c r="D147" s="16">
        <v>0</v>
      </c>
      <c r="E147" s="16">
        <v>0</v>
      </c>
      <c r="F147" s="16">
        <v>0</v>
      </c>
    </row>
    <row r="148" spans="1:6" ht="14.25" customHeight="1">
      <c r="A148" s="13" t="s">
        <v>392</v>
      </c>
      <c r="B148" s="13"/>
      <c r="C148" s="13" t="s">
        <v>393</v>
      </c>
      <c r="D148" s="16">
        <v>0</v>
      </c>
      <c r="E148" s="16">
        <v>0</v>
      </c>
      <c r="F148" s="16">
        <v>0</v>
      </c>
    </row>
    <row r="149" spans="1:6" ht="14.25" customHeight="1">
      <c r="A149" s="13"/>
      <c r="B149" s="13" t="s">
        <v>401</v>
      </c>
      <c r="C149" s="13" t="s">
        <v>315</v>
      </c>
      <c r="D149" s="16">
        <v>0</v>
      </c>
      <c r="E149" s="16">
        <v>0</v>
      </c>
      <c r="F149" s="16">
        <v>0</v>
      </c>
    </row>
    <row r="150" spans="1:6" ht="14.25" customHeight="1">
      <c r="A150" s="13" t="s">
        <v>407</v>
      </c>
      <c r="B150" s="13"/>
      <c r="C150" s="13" t="s">
        <v>335</v>
      </c>
      <c r="D150" s="16">
        <v>0</v>
      </c>
      <c r="E150" s="16">
        <v>0</v>
      </c>
      <c r="F150" s="16">
        <v>0</v>
      </c>
    </row>
    <row r="151" spans="1:6" ht="14.25" customHeight="1">
      <c r="A151" s="13"/>
      <c r="B151" s="13" t="s">
        <v>408</v>
      </c>
      <c r="C151" s="13" t="s">
        <v>409</v>
      </c>
      <c r="D151" s="16">
        <v>0</v>
      </c>
      <c r="E151" s="16">
        <v>0</v>
      </c>
      <c r="F151" s="16">
        <v>0</v>
      </c>
    </row>
    <row r="152" spans="1:6" ht="14.25" customHeight="1">
      <c r="A152" s="13"/>
      <c r="B152" s="13" t="s">
        <v>410</v>
      </c>
      <c r="C152" s="13" t="s">
        <v>411</v>
      </c>
      <c r="D152" s="16">
        <v>0</v>
      </c>
      <c r="E152" s="16">
        <v>0</v>
      </c>
      <c r="F152" s="16">
        <v>0</v>
      </c>
    </row>
    <row r="153" spans="1:6" ht="14.25" customHeight="1">
      <c r="A153" s="13"/>
      <c r="B153" s="13" t="s">
        <v>419</v>
      </c>
      <c r="C153" s="13" t="s">
        <v>355</v>
      </c>
      <c r="D153" s="16">
        <v>0</v>
      </c>
      <c r="E153" s="16">
        <v>0</v>
      </c>
      <c r="F153" s="16">
        <v>0</v>
      </c>
    </row>
    <row r="154" spans="1:6" ht="14.25" customHeight="1">
      <c r="A154" s="13" t="s">
        <v>424</v>
      </c>
      <c r="B154" s="13"/>
      <c r="C154" s="13" t="s">
        <v>377</v>
      </c>
      <c r="D154" s="16">
        <v>0</v>
      </c>
      <c r="E154" s="16">
        <v>0</v>
      </c>
      <c r="F154" s="16">
        <v>0</v>
      </c>
    </row>
    <row r="155" spans="1:6" ht="14.25" customHeight="1">
      <c r="A155" s="13"/>
      <c r="B155" s="13" t="s">
        <v>425</v>
      </c>
      <c r="C155" s="13" t="s">
        <v>379</v>
      </c>
      <c r="D155" s="16">
        <v>0</v>
      </c>
      <c r="E155" s="16">
        <v>0</v>
      </c>
      <c r="F155" s="16">
        <v>0</v>
      </c>
    </row>
    <row r="156" spans="1:6" ht="14.25" customHeight="1">
      <c r="A156" s="13"/>
      <c r="B156" s="13"/>
      <c r="C156" s="13" t="s">
        <v>118</v>
      </c>
      <c r="D156" s="16">
        <v>137.84848</v>
      </c>
      <c r="E156" s="16">
        <v>122.840479</v>
      </c>
      <c r="F156" s="16">
        <v>15.008001</v>
      </c>
    </row>
    <row r="157" spans="1:6" ht="14.25" customHeight="1">
      <c r="A157" s="13" t="s">
        <v>412</v>
      </c>
      <c r="B157" s="13"/>
      <c r="C157" s="13" t="s">
        <v>413</v>
      </c>
      <c r="D157" s="16">
        <v>137.84848</v>
      </c>
      <c r="E157" s="16">
        <v>122.840479</v>
      </c>
      <c r="F157" s="16">
        <v>15.008001</v>
      </c>
    </row>
    <row r="158" spans="1:6" ht="14.25" customHeight="1">
      <c r="A158" s="13"/>
      <c r="B158" s="13" t="s">
        <v>415</v>
      </c>
      <c r="C158" s="13" t="s">
        <v>270</v>
      </c>
      <c r="D158" s="16">
        <v>122.840479</v>
      </c>
      <c r="E158" s="16">
        <v>122.840479</v>
      </c>
      <c r="F158" s="16">
        <v>0</v>
      </c>
    </row>
    <row r="159" spans="1:6" ht="14.25" customHeight="1">
      <c r="A159" s="13"/>
      <c r="B159" s="13" t="s">
        <v>414</v>
      </c>
      <c r="C159" s="13" t="s">
        <v>289</v>
      </c>
      <c r="D159" s="16">
        <v>15.008001</v>
      </c>
      <c r="E159" s="16">
        <v>0</v>
      </c>
      <c r="F159" s="16">
        <v>15.008001</v>
      </c>
    </row>
    <row r="160" spans="1:6" ht="14.25" customHeight="1">
      <c r="A160" s="11"/>
      <c r="B160" s="11"/>
      <c r="C160" s="11"/>
      <c r="D160" s="11"/>
      <c r="E160" s="11"/>
      <c r="F160" s="11"/>
    </row>
    <row r="161" spans="1:6" ht="14.25" customHeight="1">
      <c r="A161" s="14"/>
      <c r="B161" s="14"/>
      <c r="C161" s="10" t="s">
        <v>99</v>
      </c>
      <c r="D161" s="16">
        <v>10821.917025000001</v>
      </c>
      <c r="E161" s="16">
        <v>9890.2364159999997</v>
      </c>
      <c r="F161" s="16">
        <v>931.680609</v>
      </c>
    </row>
  </sheetData>
  <mergeCells count="6">
    <mergeCell ref="A1:F1"/>
    <mergeCell ref="A2:F2"/>
    <mergeCell ref="A3:F3"/>
    <mergeCell ref="A4:B4"/>
    <mergeCell ref="D4:F4"/>
    <mergeCell ref="C4:C5"/>
  </mergeCells>
  <phoneticPr fontId="20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封页</vt:lpstr>
      <vt:lpstr>目录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14（项目一）</vt:lpstr>
      <vt:lpstr>15（项目二）</vt:lpstr>
      <vt:lpstr>16（项目三）</vt:lpstr>
      <vt:lpstr>17（项目四）</vt:lpstr>
      <vt:lpstr>18（项目五）</vt:lpstr>
      <vt:lpstr>19（项目六）</vt:lpstr>
      <vt:lpstr>20（项目七）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Kai Ni</cp:lastModifiedBy>
  <dcterms:created xsi:type="dcterms:W3CDTF">2025-02-21T03:07:00Z</dcterms:created>
  <dcterms:modified xsi:type="dcterms:W3CDTF">2025-02-23T07:05:03Z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6F137A7283014D238C394D4B5F8CB6D3_13</vt:lpwstr>
  </property>
  <property fmtid="{D5CDD505-2E9C-101B-9397-08002B2CF9AE}" pid="3" name="KSOProductBuildVer">
    <vt:lpwstr>2052-12.1.0.19302</vt:lpwstr>
  </property>
</Properties>
</file>