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789"/>
  </bookViews>
  <sheets>
    <sheet name="打印" sheetId="3" r:id="rId1"/>
  </sheets>
  <definedNames>
    <definedName name="_xlnm._FilterDatabase" localSheetId="0" hidden="1">打印!$A$6:$K$15</definedName>
    <definedName name="_xlnm.Print_Area" localSheetId="0">打印!$A:$I</definedName>
    <definedName name="_xlnm.Print_Titles" localSheetId="0">打印!$1:$6</definedName>
  </definedNames>
  <calcPr calcId="144525"/>
</workbook>
</file>

<file path=xl/calcChain.xml><?xml version="1.0" encoding="utf-8"?>
<calcChain xmlns="http://schemas.openxmlformats.org/spreadsheetml/2006/main">
  <c r="H15" i="3"/>
  <c r="G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<sst xmlns="http://schemas.openxmlformats.org/spreadsheetml/2006/main" count="40" uniqueCount="38">
  <si>
    <t>1</t>
  </si>
  <si>
    <t>2</t>
  </si>
  <si>
    <t>3=1/2</t>
  </si>
  <si>
    <t>4=1-2</t>
  </si>
  <si>
    <t>5</t>
  </si>
  <si>
    <t>209</t>
  </si>
  <si>
    <t>10</t>
  </si>
  <si>
    <t>01</t>
  </si>
  <si>
    <t>02</t>
  </si>
  <si>
    <t>03</t>
  </si>
  <si>
    <t>99</t>
  </si>
  <si>
    <t>11</t>
  </si>
  <si>
    <r>
      <t>2023</t>
    </r>
    <r>
      <rPr>
        <sz val="20"/>
        <color indexed="8"/>
        <rFont val="方正小标宋简体"/>
        <family val="4"/>
        <charset val="134"/>
      </rPr>
      <t>年花溪区本级社会保险基金预算支出完成情况表</t>
    </r>
  </si>
  <si>
    <r>
      <rPr>
        <sz val="12"/>
        <color indexed="8"/>
        <rFont val="宋体"/>
        <family val="3"/>
        <charset val="134"/>
      </rPr>
      <t>单位：万元</t>
    </r>
  </si>
  <si>
    <r>
      <rPr>
        <sz val="12"/>
        <color indexed="8"/>
        <rFont val="黑体"/>
        <family val="3"/>
        <charset val="134"/>
      </rPr>
      <t xml:space="preserve">科目编码
</t>
    </r>
  </si>
  <si>
    <r>
      <rPr>
        <sz val="12"/>
        <color indexed="8"/>
        <rFont val="黑体"/>
        <family val="3"/>
        <charset val="134"/>
      </rPr>
      <t>科目名称</t>
    </r>
  </si>
  <si>
    <r>
      <t>2023</t>
    </r>
    <r>
      <rPr>
        <sz val="12"/>
        <color indexed="8"/>
        <rFont val="黑体"/>
        <family val="3"/>
        <charset val="134"/>
      </rPr>
      <t>年
完成数</t>
    </r>
  </si>
  <si>
    <r>
      <rPr>
        <sz val="12"/>
        <color indexed="8"/>
        <rFont val="黑体"/>
        <family val="3"/>
        <charset val="134"/>
      </rPr>
      <t>备注</t>
    </r>
  </si>
  <si>
    <r>
      <rPr>
        <sz val="12"/>
        <color indexed="8"/>
        <rFont val="黑体"/>
        <family val="3"/>
        <charset val="134"/>
      </rPr>
      <t>类</t>
    </r>
  </si>
  <si>
    <r>
      <rPr>
        <sz val="12"/>
        <color indexed="8"/>
        <rFont val="黑体"/>
        <family val="3"/>
        <charset val="134"/>
      </rPr>
      <t>款</t>
    </r>
  </si>
  <si>
    <r>
      <rPr>
        <sz val="12"/>
        <color indexed="8"/>
        <rFont val="黑体"/>
        <family val="3"/>
        <charset val="134"/>
      </rPr>
      <t>项</t>
    </r>
  </si>
  <si>
    <r>
      <t>2022</t>
    </r>
    <r>
      <rPr>
        <sz val="12"/>
        <color indexed="8"/>
        <rFont val="黑体"/>
        <family val="3"/>
        <charset val="134"/>
      </rPr>
      <t>年
完成数</t>
    </r>
  </si>
  <si>
    <r>
      <rPr>
        <sz val="12"/>
        <color indexed="8"/>
        <rFont val="宋体"/>
        <family val="3"/>
        <charset val="134"/>
      </rPr>
      <t>栏次关系</t>
    </r>
  </si>
  <si>
    <r>
      <rPr>
        <b/>
        <sz val="12"/>
        <color indexed="8"/>
        <rFont val="宋体"/>
        <family val="3"/>
        <charset val="134"/>
      </rPr>
      <t>社会保险基金支出</t>
    </r>
  </si>
  <si>
    <r>
      <rPr>
        <sz val="12"/>
        <color indexed="8"/>
        <rFont val="宋体"/>
        <family val="3"/>
        <charset val="134"/>
      </rPr>
      <t>城乡居民基本养老保险基金支出</t>
    </r>
  </si>
  <si>
    <r>
      <rPr>
        <sz val="12"/>
        <color indexed="8"/>
        <rFont val="宋体"/>
        <family val="3"/>
        <charset val="134"/>
      </rPr>
      <t>基础养老金支出</t>
    </r>
  </si>
  <si>
    <r>
      <rPr>
        <sz val="12"/>
        <color indexed="8"/>
        <rFont val="宋体"/>
        <family val="3"/>
        <charset val="134"/>
      </rPr>
      <t>个人账户养老金支出</t>
    </r>
  </si>
  <si>
    <r>
      <rPr>
        <sz val="12"/>
        <color indexed="8"/>
        <rFont val="宋体"/>
        <family val="3"/>
        <charset val="134"/>
      </rPr>
      <t>丧葬抚恤补助支出</t>
    </r>
  </si>
  <si>
    <r>
      <rPr>
        <sz val="12"/>
        <color indexed="8"/>
        <rFont val="宋体"/>
        <family val="3"/>
        <charset val="134"/>
      </rPr>
      <t>其他城乡居民基本养老保险基金支出</t>
    </r>
  </si>
  <si>
    <r>
      <rPr>
        <sz val="12"/>
        <color indexed="8"/>
        <rFont val="宋体"/>
        <family val="3"/>
        <charset val="134"/>
      </rPr>
      <t>机关事业单位基本养老保险基金支出</t>
    </r>
  </si>
  <si>
    <r>
      <rPr>
        <sz val="12"/>
        <color indexed="8"/>
        <rFont val="宋体"/>
        <family val="3"/>
        <charset val="134"/>
      </rPr>
      <t>基本养老金支出</t>
    </r>
  </si>
  <si>
    <r>
      <rPr>
        <sz val="12"/>
        <color indexed="8"/>
        <rFont val="宋体"/>
        <family val="3"/>
        <charset val="134"/>
      </rPr>
      <t>其他机关事业单位基本养老保险基金支出</t>
    </r>
  </si>
  <si>
    <r>
      <rPr>
        <sz val="12"/>
        <color indexed="8"/>
        <rFont val="宋体"/>
        <family val="3"/>
        <charset val="134"/>
      </rPr>
      <t>附件</t>
    </r>
    <r>
      <rPr>
        <sz val="12"/>
        <color indexed="8"/>
        <rFont val="Times New Roman"/>
        <family val="1"/>
      </rPr>
      <t>35</t>
    </r>
  </si>
  <si>
    <r>
      <rPr>
        <sz val="12"/>
        <color indexed="8"/>
        <rFont val="黑体"/>
        <family val="3"/>
        <charset val="134"/>
      </rPr>
      <t>与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年比较情况</t>
    </r>
  </si>
  <si>
    <r>
      <t>2023</t>
    </r>
    <r>
      <rPr>
        <sz val="12"/>
        <color indexed="8"/>
        <rFont val="黑体"/>
        <family val="3"/>
        <charset val="134"/>
      </rPr>
      <t xml:space="preserve">年为
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</t>
    </r>
    <r>
      <rPr>
        <sz val="12"/>
        <color indexed="8"/>
        <rFont val="Times New Roman"/>
        <family val="1"/>
      </rPr>
      <t>%</t>
    </r>
  </si>
  <si>
    <r>
      <t>2023</t>
    </r>
    <r>
      <rPr>
        <sz val="12"/>
        <color indexed="8"/>
        <rFont val="黑体"/>
        <family val="3"/>
        <charset val="134"/>
      </rPr>
      <t>年
比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
增减额</t>
    </r>
  </si>
  <si>
    <r>
      <t>2023</t>
    </r>
    <r>
      <rPr>
        <sz val="10"/>
        <color rgb="FF000000"/>
        <rFont val="宋体"/>
        <family val="3"/>
        <charset val="134"/>
      </rPr>
      <t>年完成数包含贵安</t>
    </r>
    <r>
      <rPr>
        <sz val="10"/>
        <color rgb="FF000000"/>
        <rFont val="Times New Roman"/>
        <family val="1"/>
      </rPr>
      <t>8495</t>
    </r>
    <r>
      <rPr>
        <sz val="10"/>
        <color rgb="FF000000"/>
        <rFont val="宋体"/>
        <family val="3"/>
        <charset val="134"/>
      </rPr>
      <t>万元</t>
    </r>
  </si>
  <si>
    <r>
      <t>2023</t>
    </r>
    <r>
      <rPr>
        <sz val="10"/>
        <color rgb="FF000000"/>
        <rFont val="宋体"/>
        <family val="3"/>
        <charset val="134"/>
      </rPr>
      <t>年完成数包含贵安</t>
    </r>
    <r>
      <rPr>
        <sz val="10"/>
        <color rgb="FF000000"/>
        <rFont val="Times New Roman"/>
        <family val="1"/>
      </rPr>
      <t>5815</t>
    </r>
    <r>
      <rPr>
        <sz val="10"/>
        <color rgb="FF000000"/>
        <rFont val="宋体"/>
        <family val="3"/>
        <charset val="134"/>
      </rPr>
      <t>万元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</si>
</sst>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%"/>
    <numFmt numFmtId="179" formatCode="_ * #,##0_ ;_ * \-#,##0_ ;_ * &quot;-&quot;??_ ;_ @_ "/>
    <numFmt numFmtId="180" formatCode="#,##0_ ;\-#,##0"/>
  </numFmts>
  <fonts count="16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8"/>
      <color indexed="10"/>
      <name val="宋体"/>
      <charset val="134"/>
    </font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2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</cellStyleXfs>
  <cellXfs count="41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9" fontId="2" fillId="0" borderId="4" xfId="1" applyNumberFormat="1" applyFont="1" applyFill="1" applyBorder="1" applyAlignment="1">
      <alignment horizontal="right" vertical="center" shrinkToFit="1"/>
    </xf>
    <xf numFmtId="10" fontId="2" fillId="0" borderId="4" xfId="2" applyNumberFormat="1" applyFont="1" applyFill="1" applyBorder="1" applyAlignment="1">
      <alignment horizontal="right" vertical="center" shrinkToFit="1"/>
    </xf>
    <xf numFmtId="179" fontId="3" fillId="0" borderId="4" xfId="1" applyNumberFormat="1" applyFont="1" applyFill="1" applyBorder="1" applyAlignment="1">
      <alignment horizontal="center" vertical="center" wrapText="1"/>
    </xf>
    <xf numFmtId="10" fontId="4" fillId="0" borderId="4" xfId="2" applyNumberFormat="1" applyFont="1" applyFill="1" applyBorder="1" applyAlignment="1">
      <alignment horizontal="right" vertical="center" shrinkToFit="1"/>
    </xf>
    <xf numFmtId="179" fontId="4" fillId="0" borderId="4" xfId="1" applyNumberFormat="1" applyFont="1" applyFill="1" applyBorder="1" applyAlignment="1">
      <alignment horizontal="right" vertical="center" shrinkToFit="1"/>
    </xf>
    <xf numFmtId="179" fontId="4" fillId="0" borderId="4" xfId="1" applyNumberFormat="1" applyFont="1" applyFill="1" applyBorder="1" applyAlignment="1">
      <alignment vertical="center"/>
    </xf>
    <xf numFmtId="179" fontId="4" fillId="0" borderId="4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indent="1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3"/>
  <sheetViews>
    <sheetView tabSelected="1" workbookViewId="0">
      <pane xSplit="4" ySplit="6" topLeftCell="E7" activePane="bottomRight" state="frozen"/>
      <selection pane="topRight"/>
      <selection pane="bottomLeft"/>
      <selection pane="bottomRight" activeCell="A4" sqref="A1:I15"/>
    </sheetView>
  </sheetViews>
  <sheetFormatPr defaultColWidth="9" defaultRowHeight="14.25"/>
  <cols>
    <col min="1" max="3" width="4.75" style="1" customWidth="1"/>
    <col min="4" max="4" width="42" style="2" customWidth="1"/>
    <col min="5" max="5" width="12.5" style="3" customWidth="1"/>
    <col min="6" max="6" width="14.875" style="3" customWidth="1"/>
    <col min="7" max="7" width="12.75" style="4" customWidth="1"/>
    <col min="8" max="8" width="12.25" style="3" customWidth="1"/>
    <col min="9" max="9" width="33.125" style="3" customWidth="1"/>
    <col min="10" max="10" width="12.25" style="3" customWidth="1"/>
    <col min="11" max="16384" width="9" style="3"/>
  </cols>
  <sheetData>
    <row r="1" spans="1:11" ht="15.75">
      <c r="A1" s="15" t="s">
        <v>32</v>
      </c>
      <c r="B1" s="16"/>
      <c r="C1" s="16"/>
      <c r="D1" s="17"/>
      <c r="E1" s="18"/>
      <c r="F1" s="18"/>
      <c r="G1" s="19"/>
      <c r="H1" s="18"/>
      <c r="I1" s="18"/>
    </row>
    <row r="2" spans="1:11" ht="33" customHeight="1">
      <c r="A2" s="20" t="s">
        <v>12</v>
      </c>
      <c r="B2" s="20"/>
      <c r="C2" s="20"/>
      <c r="D2" s="21"/>
      <c r="E2" s="21"/>
      <c r="F2" s="21"/>
      <c r="G2" s="21"/>
      <c r="H2" s="21"/>
      <c r="I2" s="21"/>
    </row>
    <row r="3" spans="1:11" ht="20.25" customHeight="1">
      <c r="A3" s="16"/>
      <c r="B3" s="16"/>
      <c r="C3" s="16"/>
      <c r="D3" s="22"/>
      <c r="E3" s="18"/>
      <c r="F3" s="18"/>
      <c r="G3" s="19"/>
      <c r="H3" s="18"/>
      <c r="I3" s="23" t="s">
        <v>13</v>
      </c>
    </row>
    <row r="4" spans="1:11" ht="32.1" customHeight="1">
      <c r="A4" s="24" t="s">
        <v>14</v>
      </c>
      <c r="B4" s="25"/>
      <c r="C4" s="26"/>
      <c r="D4" s="27" t="s">
        <v>15</v>
      </c>
      <c r="E4" s="28" t="s">
        <v>16</v>
      </c>
      <c r="F4" s="29" t="s">
        <v>33</v>
      </c>
      <c r="G4" s="29"/>
      <c r="H4" s="29"/>
      <c r="I4" s="30" t="s">
        <v>17</v>
      </c>
      <c r="K4" s="12"/>
    </row>
    <row r="5" spans="1:11" ht="48" customHeight="1">
      <c r="A5" s="31" t="s">
        <v>18</v>
      </c>
      <c r="B5" s="31" t="s">
        <v>19</v>
      </c>
      <c r="C5" s="31" t="s">
        <v>20</v>
      </c>
      <c r="D5" s="27"/>
      <c r="E5" s="29"/>
      <c r="F5" s="32" t="s">
        <v>21</v>
      </c>
      <c r="G5" s="33" t="s">
        <v>34</v>
      </c>
      <c r="H5" s="34" t="s">
        <v>35</v>
      </c>
      <c r="I5" s="30"/>
    </row>
    <row r="6" spans="1:11" ht="24" customHeight="1">
      <c r="A6" s="29" t="s">
        <v>22</v>
      </c>
      <c r="B6" s="29"/>
      <c r="C6" s="29"/>
      <c r="D6" s="27"/>
      <c r="E6" s="31" t="s">
        <v>0</v>
      </c>
      <c r="F6" s="31" t="s">
        <v>1</v>
      </c>
      <c r="G6" s="31" t="s">
        <v>2</v>
      </c>
      <c r="H6" s="31" t="s">
        <v>3</v>
      </c>
      <c r="I6" s="32" t="s">
        <v>4</v>
      </c>
    </row>
    <row r="7" spans="1:11" ht="24" customHeight="1">
      <c r="A7" s="35" t="s">
        <v>5</v>
      </c>
      <c r="B7" s="35"/>
      <c r="C7" s="35"/>
      <c r="D7" s="35" t="s">
        <v>23</v>
      </c>
      <c r="E7" s="5">
        <v>61319</v>
      </c>
      <c r="F7" s="5">
        <v>56086</v>
      </c>
      <c r="G7" s="6">
        <f t="shared" ref="G7:G15" si="0">E7/F7</f>
        <v>1.09330314160397</v>
      </c>
      <c r="H7" s="5">
        <f>E7-F7</f>
        <v>5233</v>
      </c>
      <c r="I7" s="36"/>
    </row>
    <row r="8" spans="1:11" ht="24" customHeight="1">
      <c r="A8" s="32"/>
      <c r="B8" s="32" t="s">
        <v>6</v>
      </c>
      <c r="C8" s="32"/>
      <c r="D8" s="37" t="s">
        <v>24</v>
      </c>
      <c r="E8" s="7">
        <v>25555</v>
      </c>
      <c r="F8" s="7">
        <v>22660</v>
      </c>
      <c r="G8" s="8">
        <f t="shared" si="0"/>
        <v>1.12775816416593</v>
      </c>
      <c r="H8" s="7">
        <f>SUM(H9:H12)</f>
        <v>2895</v>
      </c>
      <c r="I8" s="38" t="s">
        <v>36</v>
      </c>
    </row>
    <row r="9" spans="1:11" ht="24" customHeight="1">
      <c r="A9" s="32"/>
      <c r="B9" s="32"/>
      <c r="C9" s="32" t="s">
        <v>7</v>
      </c>
      <c r="D9" s="39" t="s">
        <v>25</v>
      </c>
      <c r="E9" s="7">
        <v>9491</v>
      </c>
      <c r="F9" s="7">
        <v>9190</v>
      </c>
      <c r="G9" s="8">
        <f t="shared" si="0"/>
        <v>1.0327529923830201</v>
      </c>
      <c r="H9" s="9">
        <f>E9-F9</f>
        <v>301</v>
      </c>
      <c r="I9" s="38"/>
    </row>
    <row r="10" spans="1:11" ht="24" customHeight="1">
      <c r="A10" s="32"/>
      <c r="B10" s="32"/>
      <c r="C10" s="32" t="s">
        <v>8</v>
      </c>
      <c r="D10" s="39" t="s">
        <v>26</v>
      </c>
      <c r="E10" s="7">
        <v>1245</v>
      </c>
      <c r="F10" s="7">
        <v>1141</v>
      </c>
      <c r="G10" s="8">
        <f t="shared" si="0"/>
        <v>1.0911481156879901</v>
      </c>
      <c r="H10" s="9">
        <f>E10-F10</f>
        <v>104</v>
      </c>
      <c r="I10" s="38"/>
    </row>
    <row r="11" spans="1:11" ht="24" customHeight="1">
      <c r="A11" s="32"/>
      <c r="B11" s="32"/>
      <c r="C11" s="32" t="s">
        <v>9</v>
      </c>
      <c r="D11" s="39" t="s">
        <v>27</v>
      </c>
      <c r="E11" s="7">
        <v>186</v>
      </c>
      <c r="F11" s="7">
        <v>159</v>
      </c>
      <c r="G11" s="8">
        <f t="shared" si="0"/>
        <v>1.1698113207547201</v>
      </c>
      <c r="H11" s="9">
        <f>E11-F11</f>
        <v>27</v>
      </c>
      <c r="I11" s="38"/>
    </row>
    <row r="12" spans="1:11" ht="24" customHeight="1">
      <c r="A12" s="32"/>
      <c r="B12" s="32"/>
      <c r="C12" s="32" t="s">
        <v>10</v>
      </c>
      <c r="D12" s="39" t="s">
        <v>28</v>
      </c>
      <c r="E12" s="7">
        <v>14633</v>
      </c>
      <c r="F12" s="7">
        <v>12170</v>
      </c>
      <c r="G12" s="8">
        <f t="shared" si="0"/>
        <v>1.2023829087921101</v>
      </c>
      <c r="H12" s="9">
        <f>E12-F12</f>
        <v>2463</v>
      </c>
      <c r="I12" s="38"/>
      <c r="J12" s="13"/>
    </row>
    <row r="13" spans="1:11" ht="24" customHeight="1">
      <c r="A13" s="32"/>
      <c r="B13" s="32" t="s">
        <v>11</v>
      </c>
      <c r="C13" s="32"/>
      <c r="D13" s="37" t="s">
        <v>29</v>
      </c>
      <c r="E13" s="10">
        <v>35764</v>
      </c>
      <c r="F13" s="10">
        <v>33426</v>
      </c>
      <c r="G13" s="8">
        <f t="shared" si="0"/>
        <v>1.0699455513672</v>
      </c>
      <c r="H13" s="10">
        <f>SUM(H14:H15)</f>
        <v>2338</v>
      </c>
      <c r="I13" s="38" t="s">
        <v>37</v>
      </c>
    </row>
    <row r="14" spans="1:11" ht="24" customHeight="1">
      <c r="A14" s="32"/>
      <c r="B14" s="32"/>
      <c r="C14" s="32" t="s">
        <v>7</v>
      </c>
      <c r="D14" s="39" t="s">
        <v>30</v>
      </c>
      <c r="E14" s="10">
        <v>35729</v>
      </c>
      <c r="F14" s="10">
        <v>33399</v>
      </c>
      <c r="G14" s="8">
        <f t="shared" si="0"/>
        <v>1.0697625677415501</v>
      </c>
      <c r="H14" s="9">
        <f>E14-F14</f>
        <v>2330</v>
      </c>
      <c r="I14" s="38"/>
    </row>
    <row r="15" spans="1:11" ht="30" customHeight="1">
      <c r="A15" s="32"/>
      <c r="B15" s="32"/>
      <c r="C15" s="32" t="s">
        <v>10</v>
      </c>
      <c r="D15" s="40" t="s">
        <v>31</v>
      </c>
      <c r="E15" s="11">
        <v>35</v>
      </c>
      <c r="F15" s="11">
        <v>27</v>
      </c>
      <c r="G15" s="8">
        <f t="shared" si="0"/>
        <v>1.2962962962963001</v>
      </c>
      <c r="H15" s="9">
        <f>E15-F15</f>
        <v>8</v>
      </c>
      <c r="I15" s="38"/>
    </row>
    <row r="16" spans="1:11">
      <c r="I16" s="14"/>
    </row>
    <row r="17" spans="9:9">
      <c r="I17" s="14"/>
    </row>
    <row r="18" spans="9:9">
      <c r="I18" s="14"/>
    </row>
    <row r="19" spans="9:9">
      <c r="I19" s="14"/>
    </row>
    <row r="20" spans="9:9">
      <c r="I20" s="14"/>
    </row>
    <row r="23" spans="9:9" ht="13.5" customHeight="1"/>
  </sheetData>
  <mergeCells count="7">
    <mergeCell ref="A2:I2"/>
    <mergeCell ref="A4:C4"/>
    <mergeCell ref="F4:H4"/>
    <mergeCell ref="A6:D6"/>
    <mergeCell ref="D4:D5"/>
    <mergeCell ref="E4:E5"/>
    <mergeCell ref="I4:I5"/>
  </mergeCells>
  <phoneticPr fontId="15" type="noConversion"/>
  <printOptions horizontalCentered="1"/>
  <pageMargins left="0.59055118110236227" right="0.59055118110236227" top="0.98425196850393704" bottom="0.70866141732283472" header="0.51181102362204722" footer="0.47244094488188981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打印</vt:lpstr>
      <vt:lpstr>打印!Print_Area</vt:lpstr>
      <vt:lpstr>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2024-02-01T04:56:53Z</cp:lastPrinted>
  <dcterms:created xsi:type="dcterms:W3CDTF">2017-01-19T06:41:00Z</dcterms:created>
  <dcterms:modified xsi:type="dcterms:W3CDTF">2024-02-01T04:57:46Z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957799E189AA4910A8B55A1DA2419D31</vt:lpwstr>
  </property>
  <property fmtid="{D5CDD505-2E9C-101B-9397-08002B2CF9AE}" pid="4" name="KSOReadingLayout">
    <vt:bool>true</vt:bool>
  </property>
</Properties>
</file>