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5440" windowHeight="13050" tabRatio="946"/>
  </bookViews>
  <sheets>
    <sheet name="打印" sheetId="5" r:id="rId1"/>
  </sheets>
  <definedNames>
    <definedName name="_xlnm._FilterDatabase" localSheetId="0" hidden="1">打印!$A$6:$I$20</definedName>
    <definedName name="_xlnm.Print_Area" localSheetId="0">打印!$A:$I</definedName>
    <definedName name="_xlnm.Print_Titles" localSheetId="0">打印!$1:$6</definedName>
  </definedNames>
  <calcPr calcId="144525"/>
</workbook>
</file>

<file path=xl/calcChain.xml><?xml version="1.0" encoding="utf-8"?>
<calcChain xmlns="http://schemas.openxmlformats.org/spreadsheetml/2006/main">
  <c r="H20" i="5"/>
  <c r="G20"/>
  <c r="H19"/>
  <c r="G19"/>
  <c r="H18"/>
  <c r="G18"/>
  <c r="H17"/>
  <c r="G17"/>
  <c r="H16"/>
  <c r="G16"/>
  <c r="H15"/>
  <c r="G15"/>
  <c r="H14"/>
  <c r="G14"/>
  <c r="H13"/>
  <c r="G13"/>
  <c r="H12"/>
  <c r="G12"/>
  <c r="H11"/>
  <c r="G11"/>
  <c r="H10"/>
  <c r="G10"/>
  <c r="H9"/>
  <c r="G9"/>
  <c r="H8"/>
  <c r="G8"/>
  <c r="H7"/>
  <c r="G7"/>
</calcChain>
</file>

<file path=xl/sharedStrings.xml><?xml version="1.0" encoding="utf-8"?>
<sst xmlns="http://schemas.openxmlformats.org/spreadsheetml/2006/main" count="50" uniqueCount="43">
  <si>
    <t>1</t>
  </si>
  <si>
    <t>2</t>
  </si>
  <si>
    <t>3=2/1</t>
  </si>
  <si>
    <t>4=2-1</t>
  </si>
  <si>
    <t>5</t>
  </si>
  <si>
    <t>102</t>
  </si>
  <si>
    <t>10</t>
  </si>
  <si>
    <t>01</t>
  </si>
  <si>
    <t>02</t>
  </si>
  <si>
    <t>03</t>
  </si>
  <si>
    <t>04</t>
  </si>
  <si>
    <t>99</t>
  </si>
  <si>
    <t>11</t>
  </si>
  <si>
    <r>
      <rPr>
        <sz val="12"/>
        <rFont val="宋体"/>
        <family val="3"/>
        <charset val="134"/>
      </rPr>
      <t>单位：万元</t>
    </r>
  </si>
  <si>
    <r>
      <rPr>
        <sz val="12"/>
        <rFont val="黑体"/>
        <family val="3"/>
        <charset val="134"/>
      </rPr>
      <t>科目编码</t>
    </r>
  </si>
  <si>
    <r>
      <rPr>
        <sz val="12"/>
        <rFont val="黑体"/>
        <family val="3"/>
        <charset val="134"/>
      </rPr>
      <t>科目名称</t>
    </r>
  </si>
  <si>
    <r>
      <t>2023</t>
    </r>
    <r>
      <rPr>
        <sz val="12"/>
        <rFont val="黑体"/>
        <family val="3"/>
        <charset val="134"/>
      </rPr>
      <t>年
完成数</t>
    </r>
  </si>
  <si>
    <r>
      <t>2024</t>
    </r>
    <r>
      <rPr>
        <sz val="12"/>
        <rFont val="黑体"/>
        <family val="3"/>
        <charset val="134"/>
      </rPr>
      <t>年
预算数</t>
    </r>
  </si>
  <si>
    <r>
      <rPr>
        <sz val="12"/>
        <rFont val="黑体"/>
        <family val="3"/>
        <charset val="134"/>
      </rPr>
      <t>备注</t>
    </r>
  </si>
  <si>
    <r>
      <rPr>
        <sz val="12"/>
        <rFont val="黑体"/>
        <family val="3"/>
        <charset val="134"/>
      </rPr>
      <t>类</t>
    </r>
  </si>
  <si>
    <r>
      <rPr>
        <sz val="12"/>
        <rFont val="黑体"/>
        <family val="3"/>
        <charset val="134"/>
      </rPr>
      <t>款</t>
    </r>
  </si>
  <si>
    <r>
      <rPr>
        <sz val="12"/>
        <rFont val="黑体"/>
        <family val="3"/>
        <charset val="134"/>
      </rPr>
      <t>项</t>
    </r>
  </si>
  <si>
    <r>
      <rPr>
        <sz val="12"/>
        <rFont val="宋体"/>
        <family val="3"/>
        <charset val="134"/>
      </rPr>
      <t>栏次关系</t>
    </r>
  </si>
  <si>
    <r>
      <rPr>
        <b/>
        <sz val="12"/>
        <rFont val="宋体"/>
        <family val="3"/>
        <charset val="134"/>
      </rPr>
      <t>社会保险基金收入</t>
    </r>
  </si>
  <si>
    <r>
      <rPr>
        <sz val="12"/>
        <rFont val="宋体"/>
        <family val="3"/>
        <charset val="134"/>
      </rPr>
      <t>城乡居民基本养老保险基金收入</t>
    </r>
  </si>
  <si>
    <r>
      <rPr>
        <sz val="12"/>
        <rFont val="宋体"/>
        <family val="3"/>
        <charset val="134"/>
      </rPr>
      <t>城乡居民基本养老保险基金缴费收入</t>
    </r>
  </si>
  <si>
    <r>
      <rPr>
        <sz val="12"/>
        <rFont val="宋体"/>
        <family val="3"/>
        <charset val="134"/>
      </rPr>
      <t>城乡居民基本养老保险基金财政补贴收入</t>
    </r>
  </si>
  <si>
    <r>
      <rPr>
        <sz val="12"/>
        <rFont val="宋体"/>
        <family val="3"/>
        <charset val="134"/>
      </rPr>
      <t>城乡居民基本养老保险基金利息收入</t>
    </r>
  </si>
  <si>
    <r>
      <rPr>
        <sz val="12"/>
        <rFont val="宋体"/>
        <family val="3"/>
        <charset val="134"/>
      </rPr>
      <t>城乡居民基本养老保险基金委托投资收益</t>
    </r>
  </si>
  <si>
    <r>
      <t xml:space="preserve">    </t>
    </r>
    <r>
      <rPr>
        <sz val="12"/>
        <rFont val="宋体"/>
        <family val="3"/>
        <charset val="134"/>
      </rPr>
      <t>其他城乡居民基本养老保险基金收入</t>
    </r>
  </si>
  <si>
    <r>
      <t xml:space="preserve">         </t>
    </r>
    <r>
      <rPr>
        <sz val="12"/>
        <rFont val="宋体"/>
        <family val="3"/>
        <charset val="134"/>
      </rPr>
      <t>上级补助收入</t>
    </r>
  </si>
  <si>
    <r>
      <t xml:space="preserve">         </t>
    </r>
    <r>
      <rPr>
        <sz val="12"/>
        <rFont val="宋体"/>
        <family val="3"/>
        <charset val="134"/>
      </rPr>
      <t>其他收入</t>
    </r>
  </si>
  <si>
    <r>
      <rPr>
        <sz val="12"/>
        <rFont val="宋体"/>
        <family val="3"/>
        <charset val="134"/>
      </rPr>
      <t>机关事业单位基本养老保险基金收入</t>
    </r>
  </si>
  <si>
    <r>
      <t xml:space="preserve"> </t>
    </r>
    <r>
      <rPr>
        <sz val="12"/>
        <rFont val="宋体"/>
        <family val="3"/>
        <charset val="134"/>
      </rPr>
      <t>机关事业单位基本养老保险费收入</t>
    </r>
  </si>
  <si>
    <r>
      <t xml:space="preserve"> </t>
    </r>
    <r>
      <rPr>
        <sz val="12"/>
        <rFont val="宋体"/>
        <family val="3"/>
        <charset val="134"/>
      </rPr>
      <t>机关事业单位基本养老保险基金财政补贴收入</t>
    </r>
  </si>
  <si>
    <r>
      <t xml:space="preserve"> </t>
    </r>
    <r>
      <rPr>
        <sz val="12"/>
        <rFont val="宋体"/>
        <family val="3"/>
        <charset val="134"/>
      </rPr>
      <t>机关事业单位基本养老保险基金利息收入</t>
    </r>
  </si>
  <si>
    <r>
      <t xml:space="preserve"> </t>
    </r>
    <r>
      <rPr>
        <sz val="12"/>
        <rFont val="宋体"/>
        <family val="3"/>
        <charset val="134"/>
      </rPr>
      <t>其他机关事业单位基本养老保险基金收入</t>
    </r>
  </si>
  <si>
    <r>
      <rPr>
        <sz val="12"/>
        <rFont val="宋体"/>
        <family val="3"/>
        <charset val="134"/>
      </rPr>
      <t>附件</t>
    </r>
    <r>
      <rPr>
        <sz val="12"/>
        <rFont val="Times New Roman"/>
        <family val="1"/>
      </rPr>
      <t>37</t>
    </r>
  </si>
  <si>
    <r>
      <rPr>
        <sz val="20"/>
        <rFont val="方正小标宋简体"/>
        <family val="4"/>
        <charset val="134"/>
      </rPr>
      <t>花溪区</t>
    </r>
    <r>
      <rPr>
        <sz val="20"/>
        <rFont val="Times New Roman"/>
        <family val="1"/>
      </rPr>
      <t>2024</t>
    </r>
    <r>
      <rPr>
        <sz val="20"/>
        <rFont val="方正小标宋简体"/>
        <family val="4"/>
        <charset val="134"/>
      </rPr>
      <t>年社会保险基金预算收入预算表（草案）</t>
    </r>
  </si>
  <si>
    <r>
      <t>2024</t>
    </r>
    <r>
      <rPr>
        <sz val="12"/>
        <rFont val="黑体"/>
        <family val="3"/>
        <charset val="134"/>
      </rPr>
      <t>年预算数为</t>
    </r>
    <r>
      <rPr>
        <sz val="12"/>
        <rFont val="Times New Roman"/>
        <family val="1"/>
      </rPr>
      <t>2023</t>
    </r>
    <r>
      <rPr>
        <sz val="12"/>
        <rFont val="黑体"/>
        <family val="3"/>
        <charset val="134"/>
      </rPr>
      <t>年完成数</t>
    </r>
    <r>
      <rPr>
        <sz val="12"/>
        <rFont val="Times New Roman"/>
        <family val="1"/>
      </rPr>
      <t>%</t>
    </r>
  </si>
  <si>
    <r>
      <t>2024</t>
    </r>
    <r>
      <rPr>
        <sz val="12"/>
        <rFont val="黑体"/>
        <family val="3"/>
        <charset val="134"/>
      </rPr>
      <t>年比</t>
    </r>
    <r>
      <rPr>
        <sz val="12"/>
        <rFont val="Times New Roman"/>
        <family val="1"/>
      </rPr>
      <t>2023</t>
    </r>
    <r>
      <rPr>
        <sz val="12"/>
        <rFont val="黑体"/>
        <family val="3"/>
        <charset val="134"/>
      </rPr>
      <t>年
增减额</t>
    </r>
  </si>
  <si>
    <r>
      <t>2024</t>
    </r>
    <r>
      <rPr>
        <sz val="10"/>
        <rFont val="宋体"/>
        <family val="3"/>
        <charset val="134"/>
      </rPr>
      <t>年预算数不含贵安数据。</t>
    </r>
  </si>
  <si>
    <r>
      <rPr>
        <sz val="10"/>
        <rFont val="宋体"/>
        <family val="3"/>
        <charset val="134"/>
      </rPr>
      <t>上级补助收入由市级经办机构根据待遇数据据实拨付，不设预算数。</t>
    </r>
    <r>
      <rPr>
        <sz val="10"/>
        <rFont val="Times New Roman"/>
        <family val="1"/>
      </rPr>
      <t>2024</t>
    </r>
    <r>
      <rPr>
        <sz val="10"/>
        <rFont val="宋体"/>
        <family val="3"/>
        <charset val="134"/>
      </rPr>
      <t>年预算数不含贵安数据。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</si>
</sst>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178" formatCode="0.0%"/>
    <numFmt numFmtId="179" formatCode="#,##0_ "/>
  </numFmts>
  <fonts count="16">
    <font>
      <sz val="11"/>
      <color rgb="FF00000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Times New Roman"/>
      <family val="1"/>
    </font>
    <font>
      <sz val="11"/>
      <color theme="1"/>
      <name val="宋体"/>
      <charset val="134"/>
      <scheme val="minor"/>
    </font>
    <font>
      <sz val="20"/>
      <name val="方正小标宋简体"/>
      <family val="4"/>
      <charset val="134"/>
    </font>
    <font>
      <sz val="12"/>
      <name val="黑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20"/>
      <name val="Times New Roman"/>
      <family val="1"/>
    </font>
    <font>
      <b/>
      <sz val="12"/>
      <name val="Times New Roman"/>
      <family val="1"/>
    </font>
    <font>
      <sz val="10.5"/>
      <name val="Times New Roman"/>
      <family val="1"/>
    </font>
    <font>
      <sz val="10"/>
      <name val="Times New Roman"/>
      <family val="1"/>
    </font>
    <font>
      <sz val="10"/>
      <name val="宋体"/>
      <family val="3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/>
  </cellStyleXfs>
  <cellXfs count="39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178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41" fontId="4" fillId="0" borderId="4" xfId="1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178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8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>
      <alignment vertical="center" wrapText="1"/>
    </xf>
    <xf numFmtId="41" fontId="11" fillId="0" borderId="4" xfId="1" applyNumberFormat="1" applyFont="1" applyFill="1" applyBorder="1" applyAlignment="1">
      <alignment vertical="center"/>
    </xf>
    <xf numFmtId="10" fontId="11" fillId="0" borderId="4" xfId="2" applyNumberFormat="1" applyFont="1" applyFill="1" applyBorder="1" applyAlignment="1">
      <alignment vertical="center"/>
    </xf>
    <xf numFmtId="179" fontId="12" fillId="0" borderId="4" xfId="0" applyNumberFormat="1" applyFont="1" applyFill="1" applyBorder="1" applyAlignment="1" applyProtection="1">
      <alignment horizontal="center" vertical="center" wrapText="1" shrinkToFit="1"/>
      <protection locked="0"/>
    </xf>
    <xf numFmtId="49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41" fontId="4" fillId="0" borderId="4" xfId="1" applyNumberFormat="1" applyFont="1" applyFill="1" applyBorder="1" applyAlignment="1">
      <alignment vertical="center" wrapText="1"/>
    </xf>
    <xf numFmtId="10" fontId="4" fillId="0" borderId="4" xfId="2" applyNumberFormat="1" applyFont="1" applyFill="1" applyBorder="1" applyAlignment="1">
      <alignment vertical="center"/>
    </xf>
    <xf numFmtId="0" fontId="13" fillId="0" borderId="4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 indent="2"/>
    </xf>
    <xf numFmtId="41" fontId="4" fillId="0" borderId="4" xfId="1" applyNumberFormat="1" applyFont="1" applyFill="1" applyBorder="1" applyAlignment="1">
      <alignment vertical="center"/>
    </xf>
    <xf numFmtId="0" fontId="13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indent="2" shrinkToFit="1"/>
    </xf>
  </cellXfs>
  <cellStyles count="4">
    <cellStyle name="Normal" xfId="3"/>
    <cellStyle name="百分比" xfId="2" builtinId="5"/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0"/>
  <sheetViews>
    <sheetView tabSelected="1" workbookViewId="0">
      <pane xSplit="4" ySplit="6" topLeftCell="E7" activePane="bottomRight" state="frozen"/>
      <selection pane="topRight"/>
      <selection pane="bottomLeft"/>
      <selection pane="bottomRight" activeCell="A4" sqref="A1:I20"/>
    </sheetView>
  </sheetViews>
  <sheetFormatPr defaultColWidth="9" defaultRowHeight="14.25"/>
  <cols>
    <col min="1" max="3" width="4.125" style="3" customWidth="1"/>
    <col min="4" max="4" width="53.25" style="3" customWidth="1"/>
    <col min="5" max="5" width="13.5" style="4" customWidth="1"/>
    <col min="6" max="6" width="12.5" style="4" customWidth="1"/>
    <col min="7" max="7" width="11.875" style="5" customWidth="1"/>
    <col min="8" max="8" width="12" style="4" customWidth="1"/>
    <col min="9" max="9" width="30.75" style="6" customWidth="1"/>
    <col min="10" max="16384" width="9" style="4"/>
  </cols>
  <sheetData>
    <row r="1" spans="1:9" ht="15.75">
      <c r="A1" s="8" t="s">
        <v>37</v>
      </c>
      <c r="B1" s="9"/>
      <c r="C1" s="9"/>
      <c r="D1" s="9"/>
      <c r="E1" s="10"/>
      <c r="F1" s="10"/>
      <c r="G1" s="11"/>
      <c r="H1" s="10"/>
      <c r="I1" s="12"/>
    </row>
    <row r="2" spans="1:9" ht="27.95" customHeight="1">
      <c r="A2" s="13" t="s">
        <v>38</v>
      </c>
      <c r="B2" s="13"/>
      <c r="C2" s="13"/>
      <c r="D2" s="13"/>
      <c r="E2" s="13"/>
      <c r="F2" s="13"/>
      <c r="G2" s="13"/>
      <c r="H2" s="13"/>
      <c r="I2" s="13"/>
    </row>
    <row r="3" spans="1:9" ht="24.75" customHeight="1">
      <c r="A3" s="14"/>
      <c r="B3" s="14"/>
      <c r="C3" s="14"/>
      <c r="D3" s="14"/>
      <c r="E3" s="10"/>
      <c r="F3" s="10"/>
      <c r="G3" s="11"/>
      <c r="H3" s="10"/>
      <c r="I3" s="12" t="s">
        <v>13</v>
      </c>
    </row>
    <row r="4" spans="1:9" s="1" customFormat="1" ht="33" customHeight="1">
      <c r="A4" s="15" t="s">
        <v>14</v>
      </c>
      <c r="B4" s="16"/>
      <c r="C4" s="17"/>
      <c r="D4" s="18" t="s">
        <v>15</v>
      </c>
      <c r="E4" s="19" t="s">
        <v>16</v>
      </c>
      <c r="F4" s="20" t="s">
        <v>17</v>
      </c>
      <c r="G4" s="21" t="s">
        <v>39</v>
      </c>
      <c r="H4" s="21" t="s">
        <v>40</v>
      </c>
      <c r="I4" s="20" t="s">
        <v>18</v>
      </c>
    </row>
    <row r="5" spans="1:9" s="1" customFormat="1" ht="33" customHeight="1">
      <c r="A5" s="22" t="s">
        <v>19</v>
      </c>
      <c r="B5" s="22" t="s">
        <v>20</v>
      </c>
      <c r="C5" s="22" t="s">
        <v>21</v>
      </c>
      <c r="D5" s="18"/>
      <c r="E5" s="23"/>
      <c r="F5" s="18"/>
      <c r="G5" s="21"/>
      <c r="H5" s="21"/>
      <c r="I5" s="20"/>
    </row>
    <row r="6" spans="1:9" s="1" customFormat="1" ht="24" customHeight="1">
      <c r="A6" s="15" t="s">
        <v>22</v>
      </c>
      <c r="B6" s="16"/>
      <c r="C6" s="16"/>
      <c r="D6" s="17"/>
      <c r="E6" s="24" t="s">
        <v>0</v>
      </c>
      <c r="F6" s="24" t="s">
        <v>1</v>
      </c>
      <c r="G6" s="24" t="s">
        <v>2</v>
      </c>
      <c r="H6" s="24" t="s">
        <v>3</v>
      </c>
      <c r="I6" s="24" t="s">
        <v>4</v>
      </c>
    </row>
    <row r="7" spans="1:9" s="2" customFormat="1" ht="18.95" customHeight="1">
      <c r="A7" s="25" t="s">
        <v>5</v>
      </c>
      <c r="B7" s="25"/>
      <c r="C7" s="25"/>
      <c r="D7" s="25" t="s">
        <v>23</v>
      </c>
      <c r="E7" s="26">
        <v>55660</v>
      </c>
      <c r="F7" s="26">
        <v>38119</v>
      </c>
      <c r="G7" s="27">
        <f>F7/E7</f>
        <v>0.68485447358965101</v>
      </c>
      <c r="H7" s="26">
        <f>F7-E7</f>
        <v>-17541</v>
      </c>
      <c r="I7" s="28"/>
    </row>
    <row r="8" spans="1:9" ht="24" customHeight="1">
      <c r="A8" s="29"/>
      <c r="B8" s="29" t="s">
        <v>6</v>
      </c>
      <c r="C8" s="29"/>
      <c r="D8" s="30" t="s">
        <v>24</v>
      </c>
      <c r="E8" s="31">
        <v>20007</v>
      </c>
      <c r="F8" s="31">
        <v>4579</v>
      </c>
      <c r="G8" s="32">
        <f t="shared" ref="G8:G15" si="0">F8/E8</f>
        <v>0.22886989553656201</v>
      </c>
      <c r="H8" s="7">
        <f>SUM(H9:H13)</f>
        <v>-15441</v>
      </c>
      <c r="I8" s="33" t="s">
        <v>41</v>
      </c>
    </row>
    <row r="9" spans="1:9" ht="24" customHeight="1">
      <c r="A9" s="34"/>
      <c r="B9" s="34"/>
      <c r="C9" s="34" t="s">
        <v>7</v>
      </c>
      <c r="D9" s="35" t="s">
        <v>25</v>
      </c>
      <c r="E9" s="31">
        <v>3968</v>
      </c>
      <c r="F9" s="31">
        <v>1041</v>
      </c>
      <c r="G9" s="32">
        <f t="shared" si="0"/>
        <v>0.26234879032258102</v>
      </c>
      <c r="H9" s="36">
        <f t="shared" ref="H9:H15" si="1">F9-E9</f>
        <v>-2927</v>
      </c>
      <c r="I9" s="33"/>
    </row>
    <row r="10" spans="1:9" ht="24" customHeight="1">
      <c r="A10" s="34"/>
      <c r="B10" s="34"/>
      <c r="C10" s="34" t="s">
        <v>8</v>
      </c>
      <c r="D10" s="35" t="s">
        <v>26</v>
      </c>
      <c r="E10" s="31">
        <v>4239</v>
      </c>
      <c r="F10" s="31">
        <v>3510</v>
      </c>
      <c r="G10" s="32">
        <f t="shared" si="0"/>
        <v>0.82802547770700596</v>
      </c>
      <c r="H10" s="36">
        <f t="shared" si="1"/>
        <v>-729</v>
      </c>
      <c r="I10" s="33"/>
    </row>
    <row r="11" spans="1:9" ht="24" customHeight="1">
      <c r="A11" s="34"/>
      <c r="B11" s="34"/>
      <c r="C11" s="34" t="s">
        <v>9</v>
      </c>
      <c r="D11" s="35" t="s">
        <v>27</v>
      </c>
      <c r="E11" s="36">
        <v>816</v>
      </c>
      <c r="F11" s="36">
        <v>14</v>
      </c>
      <c r="G11" s="32">
        <f t="shared" si="0"/>
        <v>1.7156862745097999E-2</v>
      </c>
      <c r="H11" s="36">
        <f t="shared" si="1"/>
        <v>-802</v>
      </c>
      <c r="I11" s="33"/>
    </row>
    <row r="12" spans="1:9" ht="24" customHeight="1">
      <c r="A12" s="34"/>
      <c r="B12" s="34"/>
      <c r="C12" s="34" t="s">
        <v>10</v>
      </c>
      <c r="D12" s="35" t="s">
        <v>28</v>
      </c>
      <c r="E12" s="36">
        <v>10984</v>
      </c>
      <c r="F12" s="36">
        <v>14</v>
      </c>
      <c r="G12" s="32">
        <f t="shared" si="0"/>
        <v>1.2745812090313199E-3</v>
      </c>
      <c r="H12" s="36">
        <f t="shared" si="1"/>
        <v>-10970</v>
      </c>
      <c r="I12" s="33"/>
    </row>
    <row r="13" spans="1:9" ht="24" hidden="1" customHeight="1">
      <c r="A13" s="34"/>
      <c r="B13" s="34"/>
      <c r="C13" s="34" t="s">
        <v>11</v>
      </c>
      <c r="D13" s="35" t="s">
        <v>29</v>
      </c>
      <c r="E13" s="7">
        <v>23</v>
      </c>
      <c r="F13" s="7">
        <v>10</v>
      </c>
      <c r="G13" s="32">
        <f t="shared" si="0"/>
        <v>0.434782608695652</v>
      </c>
      <c r="H13" s="36">
        <f t="shared" si="1"/>
        <v>-13</v>
      </c>
      <c r="I13" s="33" t="s">
        <v>41</v>
      </c>
    </row>
    <row r="14" spans="1:9" ht="47.1" hidden="1" customHeight="1">
      <c r="A14" s="29"/>
      <c r="B14" s="29"/>
      <c r="C14" s="29"/>
      <c r="D14" s="30" t="s">
        <v>30</v>
      </c>
      <c r="E14" s="36">
        <v>10954</v>
      </c>
      <c r="F14" s="36">
        <v>0</v>
      </c>
      <c r="G14" s="32">
        <f t="shared" si="0"/>
        <v>0</v>
      </c>
      <c r="H14" s="36">
        <f t="shared" si="1"/>
        <v>-10954</v>
      </c>
      <c r="I14" s="37" t="s">
        <v>42</v>
      </c>
    </row>
    <row r="15" spans="1:9" ht="24" hidden="1" customHeight="1">
      <c r="A15" s="29"/>
      <c r="B15" s="29"/>
      <c r="C15" s="29"/>
      <c r="D15" s="30" t="s">
        <v>31</v>
      </c>
      <c r="E15" s="36">
        <v>7</v>
      </c>
      <c r="F15" s="36">
        <v>4</v>
      </c>
      <c r="G15" s="32">
        <f t="shared" si="0"/>
        <v>0.57142857142857095</v>
      </c>
      <c r="H15" s="36">
        <f t="shared" si="1"/>
        <v>-3</v>
      </c>
      <c r="I15" s="33" t="s">
        <v>41</v>
      </c>
    </row>
    <row r="16" spans="1:9" ht="24" customHeight="1">
      <c r="A16" s="29"/>
      <c r="B16" s="29" t="s">
        <v>12</v>
      </c>
      <c r="C16" s="29"/>
      <c r="D16" s="30" t="s">
        <v>32</v>
      </c>
      <c r="E16" s="36">
        <v>35653</v>
      </c>
      <c r="F16" s="36">
        <v>33540</v>
      </c>
      <c r="G16" s="32">
        <f t="shared" ref="G16:G20" si="2">F16/E16</f>
        <v>0.94073430005890102</v>
      </c>
      <c r="H16" s="36">
        <f>SUM(H17:H20)</f>
        <v>-2113</v>
      </c>
      <c r="I16" s="33" t="s">
        <v>41</v>
      </c>
    </row>
    <row r="17" spans="1:9" ht="24" customHeight="1">
      <c r="A17" s="34"/>
      <c r="B17" s="34"/>
      <c r="C17" s="34" t="s">
        <v>7</v>
      </c>
      <c r="D17" s="35" t="s">
        <v>33</v>
      </c>
      <c r="E17" s="36">
        <v>28543</v>
      </c>
      <c r="F17" s="36">
        <v>21871</v>
      </c>
      <c r="G17" s="32">
        <f t="shared" si="2"/>
        <v>0.76624741617909797</v>
      </c>
      <c r="H17" s="36">
        <f>F17-E17</f>
        <v>-6672</v>
      </c>
      <c r="I17" s="33"/>
    </row>
    <row r="18" spans="1:9" ht="27" customHeight="1">
      <c r="A18" s="34"/>
      <c r="B18" s="34"/>
      <c r="C18" s="34" t="s">
        <v>8</v>
      </c>
      <c r="D18" s="35" t="s">
        <v>34</v>
      </c>
      <c r="E18" s="36">
        <v>6660</v>
      </c>
      <c r="F18" s="36">
        <v>11411</v>
      </c>
      <c r="G18" s="32">
        <f t="shared" si="2"/>
        <v>1.71336336336336</v>
      </c>
      <c r="H18" s="36">
        <f>F18-E18</f>
        <v>4751</v>
      </c>
      <c r="I18" s="33"/>
    </row>
    <row r="19" spans="1:9" ht="24" customHeight="1">
      <c r="A19" s="34"/>
      <c r="B19" s="34"/>
      <c r="C19" s="34" t="s">
        <v>9</v>
      </c>
      <c r="D19" s="35" t="s">
        <v>35</v>
      </c>
      <c r="E19" s="36">
        <v>87</v>
      </c>
      <c r="F19" s="36">
        <v>50</v>
      </c>
      <c r="G19" s="32">
        <f t="shared" si="2"/>
        <v>0.57471264367816099</v>
      </c>
      <c r="H19" s="36">
        <f>F19-E19</f>
        <v>-37</v>
      </c>
      <c r="I19" s="33"/>
    </row>
    <row r="20" spans="1:9" ht="24" customHeight="1">
      <c r="A20" s="34"/>
      <c r="B20" s="34"/>
      <c r="C20" s="34" t="s">
        <v>11</v>
      </c>
      <c r="D20" s="38" t="s">
        <v>36</v>
      </c>
      <c r="E20" s="36">
        <v>363</v>
      </c>
      <c r="F20" s="36">
        <v>208</v>
      </c>
      <c r="G20" s="32">
        <f t="shared" si="2"/>
        <v>0.57300275482093699</v>
      </c>
      <c r="H20" s="36">
        <f>F20-E20</f>
        <v>-155</v>
      </c>
      <c r="I20" s="33"/>
    </row>
  </sheetData>
  <mergeCells count="9">
    <mergeCell ref="A2:I2"/>
    <mergeCell ref="A4:C4"/>
    <mergeCell ref="A6:D6"/>
    <mergeCell ref="D4:D5"/>
    <mergeCell ref="E4:E5"/>
    <mergeCell ref="F4:F5"/>
    <mergeCell ref="G4:G5"/>
    <mergeCell ref="H4:H5"/>
    <mergeCell ref="I4:I5"/>
  </mergeCells>
  <phoneticPr fontId="15" type="noConversion"/>
  <printOptions horizontalCentered="1"/>
  <pageMargins left="0.59055118110236227" right="0.59055118110236227" top="0.98425196850393704" bottom="0.70866141732283472" header="0.51181102362204722" footer="0.51181102362204722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打印</vt:lpstr>
      <vt:lpstr>打印!Print_Area</vt:lpstr>
      <vt:lpstr>打印!Print_Titles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庄坤荣</dc:creator>
  <cp:lastModifiedBy>User</cp:lastModifiedBy>
  <cp:revision>1</cp:revision>
  <cp:lastPrinted>2024-02-01T04:52:47Z</cp:lastPrinted>
  <dcterms:created xsi:type="dcterms:W3CDTF">2017-01-19T06:41:00Z</dcterms:created>
  <dcterms:modified xsi:type="dcterms:W3CDTF">2024-02-01T04:53:43Z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ICV">
    <vt:lpwstr>D17F19F27BCB44E1B986D9BD7D50541D</vt:lpwstr>
  </property>
  <property fmtid="{D5CDD505-2E9C-101B-9397-08002B2CF9AE}" pid="4" name="KSOReadingLayout">
    <vt:bool>true</vt:bool>
  </property>
</Properties>
</file>