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78" firstSheet="2" activeTab="8"/>
  </bookViews>
  <sheets>
    <sheet name="转移支付说明" sheetId="13" r:id="rId1"/>
    <sheet name="举借债务情况说明" sheetId="14" r:id="rId2"/>
    <sheet name="“三公”经费预算安排情况说明" sheetId="15" r:id="rId3"/>
    <sheet name="2023年一般公共预算收入完成情况 " sheetId="46" r:id="rId4"/>
    <sheet name="2023年一般公共预算支出完成情况  " sheetId="44" r:id="rId5"/>
    <sheet name="2024年一般公共预算收入表 " sheetId="30" r:id="rId6"/>
    <sheet name="2024年一般公共预算支出表 " sheetId="31" r:id="rId7"/>
    <sheet name="2024年一般公共预算县本级支出表  " sheetId="41" r:id="rId8"/>
    <sheet name="2024年一般公共预算本级基本支出表 " sheetId="33" r:id="rId9"/>
    <sheet name="2024年一般公共预算税收返还和转移支付表  " sheetId="45" r:id="rId10"/>
    <sheet name="2024年政府性基金收支表 " sheetId="35" r:id="rId11"/>
    <sheet name="2024年政府性基金转移支付表 " sheetId="36" r:id="rId12"/>
    <sheet name="2024年社会保险基金收支表 " sheetId="37" r:id="rId13"/>
    <sheet name="2024年国有资本经营预算收支预算表 " sheetId="38" r:id="rId14"/>
    <sheet name="2024年政府专项债务和余额情况表 " sheetId="39" r:id="rId15"/>
    <sheet name="2024年衔接资金项目安排情况" sheetId="4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<sst xmlns="http://schemas.openxmlformats.org/spreadsheetml/2006/main" count="4084" uniqueCount="1177">
  <si>
    <t>开阳县转移支付情况说明</t>
  </si>
  <si>
    <t>由于我县下辖乡镇作为部门来管理，对下无转移支付，省市转移支付情况具体在一般公共预算税收返还和转移支付预算表中体现。</t>
  </si>
  <si>
    <t>开阳县举借债务情况说明</t>
  </si>
  <si>
    <t>由于省以下人民政府没有举债权限，所以我县2023年无举借债务情况。截止到2023年12月31日，我县债务余额为619069万元，债务限额为671019万元。</t>
  </si>
  <si>
    <t>开阳县“三公”经费预算安排情况说明</t>
  </si>
  <si>
    <t>开阳县2024年公共财政预算“三公”经费汇总预算为1413.39万元，与2023年相比较减少74.41元，下降5%。其中2024年本县因公出国（境）费预算安排为0万元，公务接待费年初预算安排102.84万元，公务接待费预算减少5.42万元；公务车运行维护费年初预算安排1153.8万元，与去年年初预算相比，公务车运行维护费预算减少60.74万元，公务车购置费预算安排为156.75万元,与去年年初预算相比减少8.25万元。</t>
  </si>
  <si>
    <t>开阳县2023年一般公共预算收入完成情况表</t>
  </si>
  <si>
    <t>单位：万元</t>
  </si>
  <si>
    <t>科目编码</t>
  </si>
  <si>
    <t>科目名称</t>
  </si>
  <si>
    <t>2023年完成数</t>
  </si>
  <si>
    <t>与2022年比较情况</t>
  </si>
  <si>
    <t>2022年实际完成数</t>
  </si>
  <si>
    <t>2023年为2022年%</t>
  </si>
  <si>
    <t>2023年比2022年增减额</t>
  </si>
  <si>
    <t>公共财政预算收入合计</t>
  </si>
  <si>
    <t>101</t>
  </si>
  <si>
    <t xml:space="preserve">  税收收入</t>
  </si>
  <si>
    <t xml:space="preserve">    增值税</t>
  </si>
  <si>
    <t>10104</t>
  </si>
  <si>
    <t xml:space="preserve">    企业所得税</t>
  </si>
  <si>
    <t>10106</t>
  </si>
  <si>
    <t xml:space="preserve">    个人所得税</t>
  </si>
  <si>
    <t>10107</t>
  </si>
  <si>
    <t xml:space="preserve">    资源税</t>
  </si>
  <si>
    <t>10109</t>
  </si>
  <si>
    <t xml:space="preserve">    城市维护建设税</t>
  </si>
  <si>
    <t xml:space="preserve">    房产税</t>
  </si>
  <si>
    <t>10111</t>
  </si>
  <si>
    <t xml:space="preserve">    印花税</t>
  </si>
  <si>
    <t>10112</t>
  </si>
  <si>
    <t xml:space="preserve">    城镇土地使用税</t>
  </si>
  <si>
    <t>10113</t>
  </si>
  <si>
    <t xml:space="preserve">    土地增值税</t>
  </si>
  <si>
    <t xml:space="preserve">    车船税</t>
  </si>
  <si>
    <t>10118</t>
  </si>
  <si>
    <t xml:space="preserve">    耕地占用税</t>
  </si>
  <si>
    <t>10119</t>
  </si>
  <si>
    <t xml:space="preserve">    契税</t>
  </si>
  <si>
    <t>10120</t>
  </si>
  <si>
    <t xml:space="preserve">    烟叶税</t>
  </si>
  <si>
    <t xml:space="preserve">    环保税</t>
  </si>
  <si>
    <t xml:space="preserve">    其他税收收入</t>
  </si>
  <si>
    <t>103</t>
  </si>
  <si>
    <t xml:space="preserve">  非税收入</t>
  </si>
  <si>
    <t>10302</t>
  </si>
  <si>
    <t xml:space="preserve">    专项收入</t>
  </si>
  <si>
    <t xml:space="preserve">      教育费附加收入</t>
  </si>
  <si>
    <t xml:space="preserve">      地方教育附加收入</t>
  </si>
  <si>
    <t xml:space="preserve">      残疾人就业保障金收入</t>
  </si>
  <si>
    <t xml:space="preserve">      森林植被恢复费</t>
  </si>
  <si>
    <t>10304</t>
  </si>
  <si>
    <t xml:space="preserve">    行政事业性收费收入</t>
  </si>
  <si>
    <t>10305</t>
  </si>
  <si>
    <t xml:space="preserve">    罚没收入</t>
  </si>
  <si>
    <t xml:space="preserve">    国有资本经营收入</t>
  </si>
  <si>
    <t>10307</t>
  </si>
  <si>
    <t xml:space="preserve">    国有资源(资产)有偿使用收入</t>
  </si>
  <si>
    <t xml:space="preserve">      矿业权出让收益</t>
  </si>
  <si>
    <t xml:space="preserve">    捐赠收入</t>
  </si>
  <si>
    <t xml:space="preserve">      国内捐赠收入</t>
  </si>
  <si>
    <t xml:space="preserve">    政府住房基金收入</t>
  </si>
  <si>
    <t>10399</t>
  </si>
  <si>
    <t xml:space="preserve">    其他收入</t>
  </si>
  <si>
    <t>开阳县2023年一般公共预算支出完成情况表</t>
  </si>
  <si>
    <t>编制单位：开阳县财政局</t>
  </si>
  <si>
    <t>科目代码</t>
  </si>
  <si>
    <r>
      <rPr>
        <b/>
        <sz val="12"/>
        <rFont val="Arial"/>
        <charset val="0"/>
      </rPr>
      <t>科</t>
    </r>
    <r>
      <rPr>
        <b/>
        <sz val="12"/>
        <rFont val="Arial"/>
        <charset val="0"/>
      </rPr>
      <t xml:space="preserve"> </t>
    </r>
    <r>
      <rPr>
        <b/>
        <sz val="12"/>
        <rFont val="宋体"/>
        <charset val="134"/>
      </rPr>
      <t>目</t>
    </r>
    <r>
      <rPr>
        <b/>
        <sz val="12"/>
        <rFont val="Arial"/>
        <charset val="0"/>
      </rPr>
      <t xml:space="preserve"> </t>
    </r>
    <r>
      <rPr>
        <b/>
        <sz val="12"/>
        <rFont val="宋体"/>
        <charset val="134"/>
      </rPr>
      <t>名</t>
    </r>
    <r>
      <rPr>
        <b/>
        <sz val="12"/>
        <rFont val="Arial"/>
        <charset val="0"/>
      </rPr>
      <t xml:space="preserve"> </t>
    </r>
    <r>
      <rPr>
        <b/>
        <sz val="12"/>
        <rFont val="宋体"/>
        <charset val="134"/>
      </rPr>
      <t>称</t>
    </r>
  </si>
  <si>
    <r>
      <rPr>
        <b/>
        <sz val="12"/>
        <rFont val="Arial"/>
        <charset val="0"/>
      </rPr>
      <t>2023</t>
    </r>
    <r>
      <rPr>
        <b/>
        <sz val="12"/>
        <rFont val="宋体"/>
        <charset val="134"/>
      </rPr>
      <t>年</t>
    </r>
    <r>
      <rPr>
        <b/>
        <sz val="12"/>
        <rFont val="Arial"/>
        <charset val="0"/>
      </rPr>
      <t xml:space="preserve">            
</t>
    </r>
    <r>
      <rPr>
        <b/>
        <sz val="12"/>
        <rFont val="宋体"/>
        <charset val="134"/>
      </rPr>
      <t>实际完成数</t>
    </r>
  </si>
  <si>
    <t>备注</t>
  </si>
  <si>
    <r>
      <rPr>
        <b/>
        <sz val="12"/>
        <rFont val="Arial"/>
        <charset val="0"/>
      </rPr>
      <t>2022</t>
    </r>
    <r>
      <rPr>
        <b/>
        <sz val="12"/>
        <rFont val="宋体"/>
        <charset val="134"/>
      </rPr>
      <t>年实际完成数</t>
    </r>
  </si>
  <si>
    <r>
      <rPr>
        <b/>
        <sz val="12"/>
        <rFont val="Arial"/>
        <charset val="0"/>
      </rPr>
      <t>2023</t>
    </r>
    <r>
      <rPr>
        <b/>
        <sz val="12"/>
        <rFont val="宋体"/>
        <charset val="134"/>
      </rPr>
      <t>年为</t>
    </r>
    <r>
      <rPr>
        <b/>
        <sz val="12"/>
        <rFont val="Arial"/>
        <charset val="0"/>
      </rPr>
      <t>2022</t>
    </r>
    <r>
      <rPr>
        <b/>
        <sz val="12"/>
        <rFont val="宋体"/>
        <charset val="134"/>
      </rPr>
      <t>年</t>
    </r>
    <r>
      <rPr>
        <b/>
        <sz val="12"/>
        <rFont val="Arial"/>
        <charset val="0"/>
      </rPr>
      <t>%</t>
    </r>
  </si>
  <si>
    <r>
      <rPr>
        <b/>
        <sz val="12"/>
        <rFont val="Arial"/>
        <charset val="0"/>
      </rPr>
      <t>2023</t>
    </r>
    <r>
      <rPr>
        <b/>
        <sz val="12"/>
        <rFont val="宋体"/>
        <charset val="134"/>
      </rPr>
      <t>年比</t>
    </r>
    <r>
      <rPr>
        <b/>
        <sz val="12"/>
        <rFont val="Arial"/>
        <charset val="0"/>
      </rPr>
      <t>2022</t>
    </r>
    <r>
      <rPr>
        <b/>
        <sz val="12"/>
        <rFont val="宋体"/>
        <charset val="134"/>
      </rPr>
      <t>年增减额</t>
    </r>
  </si>
  <si>
    <t>一般预算支出合计</t>
  </si>
  <si>
    <t>一般公共服务</t>
  </si>
  <si>
    <t>国防支出</t>
  </si>
  <si>
    <t>公共安全</t>
  </si>
  <si>
    <t>教育</t>
  </si>
  <si>
    <t>科学技术</t>
  </si>
  <si>
    <t>文化体育与传媒</t>
  </si>
  <si>
    <t>社会保障和就业</t>
  </si>
  <si>
    <t>医疗卫生</t>
  </si>
  <si>
    <t>节能环保</t>
  </si>
  <si>
    <t>城乡社区事务</t>
  </si>
  <si>
    <t>农林水事务</t>
  </si>
  <si>
    <t>交通运输</t>
  </si>
  <si>
    <t>资源勘探电力信息等事务</t>
  </si>
  <si>
    <t>商业服务业等事务</t>
  </si>
  <si>
    <t>金融支出</t>
  </si>
  <si>
    <t>国土资源气象等事务</t>
  </si>
  <si>
    <t>住房保障支出</t>
  </si>
  <si>
    <t>粮油物资管理事务</t>
  </si>
  <si>
    <t>灾害防治及应急管理支出</t>
  </si>
  <si>
    <t>其他支出</t>
  </si>
  <si>
    <t>债务付息支出</t>
  </si>
  <si>
    <t>债务发行费用</t>
  </si>
  <si>
    <t>开阳县2024年公共财政收入预算表（明细）</t>
  </si>
  <si>
    <t>2024年预算数</t>
  </si>
  <si>
    <t>开阳县2024年一般公共预算支出表</t>
  </si>
  <si>
    <t/>
  </si>
  <si>
    <t>合计</t>
  </si>
  <si>
    <t>一般公共服务支出</t>
  </si>
  <si>
    <t>人大事务</t>
  </si>
  <si>
    <t>行政运行</t>
  </si>
  <si>
    <t>人大会议</t>
  </si>
  <si>
    <t>人大监督</t>
  </si>
  <si>
    <t>人大代表履职能力提升</t>
  </si>
  <si>
    <t>代表工作</t>
  </si>
  <si>
    <t>政协事务</t>
  </si>
  <si>
    <t>政协会议</t>
  </si>
  <si>
    <t>委员视察</t>
  </si>
  <si>
    <t>参政议政</t>
  </si>
  <si>
    <t>其他政协事务支出</t>
  </si>
  <si>
    <t>政府办公厅（室）及相关机构事务</t>
  </si>
  <si>
    <t>一般行政管理事务</t>
  </si>
  <si>
    <t>事业运行</t>
  </si>
  <si>
    <t>其他政府办公厅（室）及相关机构事务支出</t>
  </si>
  <si>
    <t>发展与改革事务</t>
  </si>
  <si>
    <t>战略规划与实施</t>
  </si>
  <si>
    <t>物价管理</t>
  </si>
  <si>
    <t>其他发展与改革事务支出</t>
  </si>
  <si>
    <t>统计信息事务</t>
  </si>
  <si>
    <t>专项统计业务</t>
  </si>
  <si>
    <t>专项普查活动</t>
  </si>
  <si>
    <t>统计抽样调查</t>
  </si>
  <si>
    <t>财政事务</t>
  </si>
  <si>
    <t>信息化建设</t>
  </si>
  <si>
    <t>财政委托业务支出</t>
  </si>
  <si>
    <t>其他财政事务支出</t>
  </si>
  <si>
    <t>税收事务</t>
  </si>
  <si>
    <t>纪检监察事务</t>
  </si>
  <si>
    <t>巡视工作</t>
  </si>
  <si>
    <t>其他纪检监察事务支出</t>
  </si>
  <si>
    <t>商贸事务</t>
  </si>
  <si>
    <t>招商引资</t>
  </si>
  <si>
    <t>其他商贸事务支出</t>
  </si>
  <si>
    <t>知识产权事务</t>
  </si>
  <si>
    <t>知识产权宏观管理</t>
  </si>
  <si>
    <t>民族事务</t>
  </si>
  <si>
    <t>民族工作专项</t>
  </si>
  <si>
    <t>档案事务</t>
  </si>
  <si>
    <t>民主党派及工商联事务</t>
  </si>
  <si>
    <t>群众团体事务</t>
  </si>
  <si>
    <t>其他群众团体事务支出</t>
  </si>
  <si>
    <t>党委办公厅（室）及相关机构事务</t>
  </si>
  <si>
    <t>专项业务</t>
  </si>
  <si>
    <t>其他党委办公厅（室）及相关机构事务支出</t>
  </si>
  <si>
    <t>组织事务</t>
  </si>
  <si>
    <t>其他组织事务支出</t>
  </si>
  <si>
    <t>宣传事务</t>
  </si>
  <si>
    <t>宣传管理</t>
  </si>
  <si>
    <t>其他宣传事务支出</t>
  </si>
  <si>
    <t>统战事务</t>
  </si>
  <si>
    <t>宗教事务</t>
  </si>
  <si>
    <t>其他统战事务支出</t>
  </si>
  <si>
    <t>市场监督管理事务</t>
  </si>
  <si>
    <t>市场主体管理</t>
  </si>
  <si>
    <t>市场秩序执法</t>
  </si>
  <si>
    <t>药品事务</t>
  </si>
  <si>
    <t>医疗器械事务</t>
  </si>
  <si>
    <t>化妆品事务</t>
  </si>
  <si>
    <t>质量安全监管</t>
  </si>
  <si>
    <t>食品安全监管</t>
  </si>
  <si>
    <t>社会工作事务</t>
  </si>
  <si>
    <t>信访事务</t>
  </si>
  <si>
    <t>机关服务</t>
  </si>
  <si>
    <t>其他一般公共服务支出</t>
  </si>
  <si>
    <t>国防动员</t>
  </si>
  <si>
    <t>兵役征集</t>
  </si>
  <si>
    <t>人民防空</t>
  </si>
  <si>
    <t>民兵</t>
  </si>
  <si>
    <t>其他国防动员支出</t>
  </si>
  <si>
    <t>其他国防支出</t>
  </si>
  <si>
    <t>公共安全支出</t>
  </si>
  <si>
    <t>武装警察部队</t>
  </si>
  <si>
    <t>其他武装警察部队支出</t>
  </si>
  <si>
    <t>公安</t>
  </si>
  <si>
    <t>其他公安支出</t>
  </si>
  <si>
    <t>检察</t>
  </si>
  <si>
    <t>法院</t>
  </si>
  <si>
    <t>司法</t>
  </si>
  <si>
    <t>基层司法业务</t>
  </si>
  <si>
    <t>普法宣传</t>
  </si>
  <si>
    <t>公共法律服务</t>
  </si>
  <si>
    <t>社区矫正</t>
  </si>
  <si>
    <t>其他司法支出</t>
  </si>
  <si>
    <t>其他公共安全支出</t>
  </si>
  <si>
    <t>教育支出</t>
  </si>
  <si>
    <t>教育管理事务</t>
  </si>
  <si>
    <t>普通教育</t>
  </si>
  <si>
    <t>学前教育</t>
  </si>
  <si>
    <t>小学教育</t>
  </si>
  <si>
    <t>初中教育</t>
  </si>
  <si>
    <t>高中教育</t>
  </si>
  <si>
    <t>职业教育</t>
  </si>
  <si>
    <t>中等职业教育</t>
  </si>
  <si>
    <t>特殊教育</t>
  </si>
  <si>
    <t>特殊学校教育</t>
  </si>
  <si>
    <t>进修及培训</t>
  </si>
  <si>
    <t>教师进修</t>
  </si>
  <si>
    <t>干部教育</t>
  </si>
  <si>
    <t>教育费附加安排的支出</t>
  </si>
  <si>
    <t>其他教育费附加安排的支出</t>
  </si>
  <si>
    <t>其他教育支出</t>
  </si>
  <si>
    <t>科学技术支出</t>
  </si>
  <si>
    <t>科学技术管理事务</t>
  </si>
  <si>
    <t>技术研究与开发</t>
  </si>
  <si>
    <t>其他技术研究与开发支出</t>
  </si>
  <si>
    <t>科学技术普及</t>
  </si>
  <si>
    <t>机构运行</t>
  </si>
  <si>
    <t>其他科学技术支出</t>
  </si>
  <si>
    <t>文化旅游体育与传媒支出</t>
  </si>
  <si>
    <t>文化和旅游</t>
  </si>
  <si>
    <t>图书馆</t>
  </si>
  <si>
    <t>群众文化</t>
  </si>
  <si>
    <t>旅游宣传</t>
  </si>
  <si>
    <t>其他文化和旅游支出</t>
  </si>
  <si>
    <t>文物</t>
  </si>
  <si>
    <t>文物保护</t>
  </si>
  <si>
    <t>体育</t>
  </si>
  <si>
    <t>体育场馆</t>
  </si>
  <si>
    <t>广播电视</t>
  </si>
  <si>
    <t>其他广播电视支出</t>
  </si>
  <si>
    <t>其他文化旅游体育与传媒支出</t>
  </si>
  <si>
    <t>社会保障和就业支出</t>
  </si>
  <si>
    <t>人力资源和社会保障管理事务</t>
  </si>
  <si>
    <t>劳动保障监察</t>
  </si>
  <si>
    <t>劳动人事争议调解仲裁</t>
  </si>
  <si>
    <t>其他人力资源和社会保障管理事务支出</t>
  </si>
  <si>
    <t>民政管理事务</t>
  </si>
  <si>
    <t>其他民政管理事务支出</t>
  </si>
  <si>
    <t>行政事业单位养老支出</t>
  </si>
  <si>
    <t>行政单位离退休</t>
  </si>
  <si>
    <t>事业单位离退休</t>
  </si>
  <si>
    <t>机关事业单位基本养老保险缴费支出</t>
  </si>
  <si>
    <t>机关事业单位职业年金缴费支出</t>
  </si>
  <si>
    <t>对机关事业单位基本养老保险基金的补助</t>
  </si>
  <si>
    <t>对机关事业单位职业年金的补助</t>
  </si>
  <si>
    <t>其他行政事业单位养老支出</t>
  </si>
  <si>
    <t>就业补助</t>
  </si>
  <si>
    <t>公益性岗位补贴</t>
  </si>
  <si>
    <t>抚恤</t>
  </si>
  <si>
    <t>在乡复员、退伍军人生活补助</t>
  </si>
  <si>
    <t>义务兵优待</t>
  </si>
  <si>
    <t>褒扬纪念</t>
  </si>
  <si>
    <t>其他优抚支出</t>
  </si>
  <si>
    <t>退役安置</t>
  </si>
  <si>
    <t>退役士兵安置</t>
  </si>
  <si>
    <t>其他退役安置支出</t>
  </si>
  <si>
    <t>社会福利</t>
  </si>
  <si>
    <t>儿童福利</t>
  </si>
  <si>
    <t>殡葬</t>
  </si>
  <si>
    <t>养老服务</t>
  </si>
  <si>
    <t>其他社会福利支出</t>
  </si>
  <si>
    <t>残疾人事业</t>
  </si>
  <si>
    <t>残疾人康复</t>
  </si>
  <si>
    <t>残疾人就业和扶贫</t>
  </si>
  <si>
    <t>残疾人体育</t>
  </si>
  <si>
    <t>残疾人生活和护理补贴</t>
  </si>
  <si>
    <t>其他残疾人事业支出</t>
  </si>
  <si>
    <t>红十字事业</t>
  </si>
  <si>
    <t>最低生活保障</t>
  </si>
  <si>
    <t>城市最低生活保障金支出</t>
  </si>
  <si>
    <t>临时救助</t>
  </si>
  <si>
    <t>临时救助支出</t>
  </si>
  <si>
    <t>特困人员救助供养</t>
  </si>
  <si>
    <t>农村特困人员救助供养支出</t>
  </si>
  <si>
    <t>其他生活救助</t>
  </si>
  <si>
    <t>其他农村生活救助</t>
  </si>
  <si>
    <t>财政对基本养老保险基金的补助</t>
  </si>
  <si>
    <t>财政对城乡居民基本养老保险基金的补助</t>
  </si>
  <si>
    <t>退役军人管理事务</t>
  </si>
  <si>
    <t>其他退役军人事务管理支出</t>
  </si>
  <si>
    <t>财政代缴社会保险费支出</t>
  </si>
  <si>
    <t>财政代缴其他社会保险费支出</t>
  </si>
  <si>
    <t>其他社会保障和就业支出</t>
  </si>
  <si>
    <t>卫生健康支出</t>
  </si>
  <si>
    <t>卫生健康管理事务</t>
  </si>
  <si>
    <t>其他卫生健康管理事务支出</t>
  </si>
  <si>
    <t>公立医院</t>
  </si>
  <si>
    <t>综合医院</t>
  </si>
  <si>
    <t>中医（民族）医院</t>
  </si>
  <si>
    <t>基层医疗卫生机构</t>
  </si>
  <si>
    <t>乡镇卫生院</t>
  </si>
  <si>
    <t>其他基层医疗卫生机构支出</t>
  </si>
  <si>
    <t>公共卫生</t>
  </si>
  <si>
    <t>疾病预防控制机构</t>
  </si>
  <si>
    <t>卫生监督机构</t>
  </si>
  <si>
    <t>妇幼保健机构</t>
  </si>
  <si>
    <t>基本公共卫生服务</t>
  </si>
  <si>
    <t>重大公共卫生服务</t>
  </si>
  <si>
    <t>突发公共卫生事件应急处置</t>
  </si>
  <si>
    <t>其他公共卫生支出</t>
  </si>
  <si>
    <t>计划生育事务</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</si>
  <si>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</si>
  <si>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</si>
  <si>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</si>
  <si>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</si>
  <si>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</si>
  <si>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</si>
  <si>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</si>
  <si>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</si>
  <si>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财政对城乡居民基本医疗保险基金的补助</t>
  </si>
  <si>
    <t>医疗救助</t>
  </si>
  <si>
    <t>城乡医疗救助</t>
  </si>
  <si>
    <t>优抚对象医疗</t>
  </si>
  <si>
    <t>优抚对象医疗补助</t>
  </si>
  <si>
    <t>其他优抚对象医疗支出</t>
  </si>
  <si>
    <t>医疗保障管理事务</t>
  </si>
  <si>
    <t>其他医疗保障管理事务支出</t>
  </si>
  <si>
    <t>中医药事务</t>
  </si>
  <si>
    <t>中医(民族医)药专项</t>
  </si>
  <si>
    <t>其他卫生健康支出</t>
  </si>
  <si>
    <t>节能环保支出</t>
  </si>
  <si>
    <t>环境保护管理事务</t>
  </si>
  <si>
    <t>其他环境保护管理事务支出</t>
  </si>
  <si>
    <t>环境监测与监察</t>
  </si>
  <si>
    <t>其他环境监测与监察支出</t>
  </si>
  <si>
    <t>污染防治</t>
  </si>
  <si>
    <t>其他污染防治支出</t>
  </si>
  <si>
    <t>其他节能环保支出</t>
  </si>
  <si>
    <t>城乡社区支出</t>
  </si>
  <si>
    <t>城乡社区管理事务</t>
  </si>
  <si>
    <t>城管执法</t>
  </si>
  <si>
    <t>其他城乡社区管理事务支出</t>
  </si>
  <si>
    <t>城乡社区公共设施</t>
  </si>
  <si>
    <t>其他城乡社区公共设施支出</t>
  </si>
  <si>
    <t>城乡社区环境卫生</t>
  </si>
  <si>
    <t>其他城乡社区支出</t>
  </si>
  <si>
    <t>农林水支出</t>
  </si>
  <si>
    <t>农业农村</t>
  </si>
  <si>
    <t>科技转化与推广服务</t>
  </si>
  <si>
    <t>病虫害控制</t>
  </si>
  <si>
    <t>农产品质量安全</t>
  </si>
  <si>
    <t>执法监管</t>
  </si>
  <si>
    <t>农业生产发展</t>
  </si>
  <si>
    <t>农村合作经济</t>
  </si>
  <si>
    <t>农村社会事业</t>
  </si>
  <si>
    <t>农业生态资源保护</t>
  </si>
  <si>
    <t>其他农业农村支出</t>
  </si>
  <si>
    <t>林业和草原</t>
  </si>
  <si>
    <t>事业机构</t>
  </si>
  <si>
    <t>森林资源培育</t>
  </si>
  <si>
    <t>森林资源管理</t>
  </si>
  <si>
    <t>退耕还林还草</t>
  </si>
  <si>
    <t>其他林业和草原支出</t>
  </si>
  <si>
    <t>水利</t>
  </si>
  <si>
    <t>水利工程建设</t>
  </si>
  <si>
    <t>水利工程运行与维护</t>
  </si>
  <si>
    <t>水土保持</t>
  </si>
  <si>
    <t>农村供水</t>
  </si>
  <si>
    <t>其他水利支出</t>
  </si>
  <si>
    <t>巩固脱贫攻坚成果衔接乡村振兴</t>
  </si>
  <si>
    <t>生产发展</t>
  </si>
  <si>
    <t>其他巩固脱贫攻坚成果衔接乡村振兴支出</t>
  </si>
  <si>
    <t>农村综合改革</t>
  </si>
  <si>
    <t>对村民委员会和村党支部的补助</t>
  </si>
  <si>
    <t>普惠金融发展支出</t>
  </si>
  <si>
    <t>支持农村金融机构</t>
  </si>
  <si>
    <t>农业保险保费补贴</t>
  </si>
  <si>
    <t>创业担保贷款贴息</t>
  </si>
  <si>
    <t>其他农林水支出</t>
  </si>
  <si>
    <t>交通运输支出</t>
  </si>
  <si>
    <t>公路水路运输</t>
  </si>
  <si>
    <t>公路建设</t>
  </si>
  <si>
    <t>海事管理</t>
  </si>
  <si>
    <t>资源勘探工业信息等支出</t>
  </si>
  <si>
    <t>工业和信息产业监管</t>
  </si>
  <si>
    <t>产业发展</t>
  </si>
  <si>
    <t>商业服务业等支出</t>
  </si>
  <si>
    <t>商业流通事务</t>
  </si>
  <si>
    <t>其他商业流通事务支出</t>
  </si>
  <si>
    <t>其他商业服务业等支出</t>
  </si>
  <si>
    <t>自然资源海洋气象等支出</t>
  </si>
  <si>
    <t>自然资源事务</t>
  </si>
  <si>
    <t>自然资源利用与保护</t>
  </si>
  <si>
    <t>自然资源调查与确权登记</t>
  </si>
  <si>
    <t>地质勘查与矿产资源管理</t>
  </si>
  <si>
    <t>其他自然资源事务支出</t>
  </si>
  <si>
    <t>气象事务</t>
  </si>
  <si>
    <t>气象事业机构</t>
  </si>
  <si>
    <t>其他气象事务支出</t>
  </si>
  <si>
    <t>保障性安居工程支出</t>
  </si>
  <si>
    <t>棚户区改造</t>
  </si>
  <si>
    <t>公共租赁住房</t>
  </si>
  <si>
    <t>老旧小区改造</t>
  </si>
  <si>
    <t>其他保障性安居工程支出</t>
  </si>
  <si>
    <t>住房改革支出</t>
  </si>
  <si>
    <t>住房公积金</t>
  </si>
  <si>
    <t>粮油物资储备支出</t>
  </si>
  <si>
    <t>粮油物资事务</t>
  </si>
  <si>
    <t>其他粮油物资事务支出</t>
  </si>
  <si>
    <t>粮油储备</t>
  </si>
  <si>
    <t>其他粮油储备支出</t>
  </si>
  <si>
    <t>重要商品储备</t>
  </si>
  <si>
    <t>应急物资储备</t>
  </si>
  <si>
    <t>应急管理事务</t>
  </si>
  <si>
    <t>灾害风险防治</t>
  </si>
  <si>
    <t>安全监管</t>
  </si>
  <si>
    <t>应急救援</t>
  </si>
  <si>
    <t>应急管理</t>
  </si>
  <si>
    <t>消防事务</t>
  </si>
  <si>
    <t>矿山安全</t>
  </si>
  <si>
    <t>预备费</t>
  </si>
  <si>
    <t>债务还本支出</t>
  </si>
  <si>
    <t>地方政府一般债务还本支出</t>
  </si>
  <si>
    <t>地方政府向国际组织借款还本支出</t>
  </si>
  <si>
    <t>地方政府一般债务付息支出</t>
  </si>
  <si>
    <t>地方政府一般债券付息支出</t>
  </si>
  <si>
    <t>地方政府向国际组织借款付息支出</t>
  </si>
  <si>
    <t>债务发行费用支出</t>
  </si>
  <si>
    <t>地方政府一般债务发行费用支出</t>
  </si>
  <si>
    <t>开阳县2024年一般公共预算县本级支出预算表</t>
  </si>
  <si>
    <t>单位（科目）名称</t>
  </si>
  <si>
    <t>总计</t>
  </si>
  <si>
    <t>中共开阳县委办公室</t>
  </si>
  <si>
    <t>2013101</t>
  </si>
  <si>
    <t>2013199</t>
  </si>
  <si>
    <t>2080505</t>
  </si>
  <si>
    <t>2080506</t>
  </si>
  <si>
    <t>2080508</t>
  </si>
  <si>
    <t>2089999</t>
  </si>
  <si>
    <t>2101101</t>
  </si>
  <si>
    <t>2210201</t>
  </si>
  <si>
    <t>开阳县人民政府办公室</t>
  </si>
  <si>
    <t>2010301</t>
  </si>
  <si>
    <t>2010399</t>
  </si>
  <si>
    <t>开阳县金融工作服务中心</t>
  </si>
  <si>
    <t>2010350</t>
  </si>
  <si>
    <t>2101102</t>
  </si>
  <si>
    <t>2130801</t>
  </si>
  <si>
    <t>开阳县人民代表大会常务委员会办公室</t>
  </si>
  <si>
    <t>2010101</t>
  </si>
  <si>
    <t>2010104</t>
  </si>
  <si>
    <t>2010106</t>
  </si>
  <si>
    <t>2010107</t>
  </si>
  <si>
    <t>2010108</t>
  </si>
  <si>
    <t>中国人民政治协商会议贵州省开阳县委员会办公室</t>
  </si>
  <si>
    <t>2010201</t>
  </si>
  <si>
    <t>2010204</t>
  </si>
  <si>
    <t>2010205</t>
  </si>
  <si>
    <t>2010206</t>
  </si>
  <si>
    <t>2010299</t>
  </si>
  <si>
    <t>中国共产党开阳县纪律检查委员会</t>
  </si>
  <si>
    <t>2011101</t>
  </si>
  <si>
    <t>2011102</t>
  </si>
  <si>
    <t>2011106</t>
  </si>
  <si>
    <t>2011199</t>
  </si>
  <si>
    <t>中共开阳县直属机关工作委员会</t>
  </si>
  <si>
    <t>2013102</t>
  </si>
  <si>
    <t>2080705</t>
  </si>
  <si>
    <t>中共开阳县委政法委员会</t>
  </si>
  <si>
    <t>2013105</t>
  </si>
  <si>
    <t>中共开阳县委组织部</t>
  </si>
  <si>
    <t>2013201</t>
  </si>
  <si>
    <t>2013202</t>
  </si>
  <si>
    <t>开阳县老年大学</t>
  </si>
  <si>
    <t>2059999</t>
  </si>
  <si>
    <t>中共开阳县委宣传部</t>
  </si>
  <si>
    <t>2013301</t>
  </si>
  <si>
    <t>2013304</t>
  </si>
  <si>
    <t>中共开阳县委统一战线工作部</t>
  </si>
  <si>
    <t>2013401</t>
  </si>
  <si>
    <t>2013499</t>
  </si>
  <si>
    <t>开阳县妇女联合会</t>
  </si>
  <si>
    <t>2012901</t>
  </si>
  <si>
    <t>2012902</t>
  </si>
  <si>
    <t>中国共产主义青年团开阳县委员会</t>
  </si>
  <si>
    <t>2012999</t>
  </si>
  <si>
    <t>开阳县信访局</t>
  </si>
  <si>
    <t>2014001</t>
  </si>
  <si>
    <t>开阳县人民政府政务服务中心</t>
  </si>
  <si>
    <t>2010302</t>
  </si>
  <si>
    <t>开阳县档案局</t>
  </si>
  <si>
    <t>2012601</t>
  </si>
  <si>
    <t>中共开阳县委党校</t>
  </si>
  <si>
    <t>2050802</t>
  </si>
  <si>
    <t>中共开阳县委党史研究室</t>
  </si>
  <si>
    <t>开阳县文学艺术界联合会</t>
  </si>
  <si>
    <t>中共开阳县委机构编制委员会办公室</t>
  </si>
  <si>
    <t>2013299</t>
  </si>
  <si>
    <t>开阳县公安局</t>
  </si>
  <si>
    <t>2040199</t>
  </si>
  <si>
    <t>2040201</t>
  </si>
  <si>
    <t>2040299</t>
  </si>
  <si>
    <t>开阳县人民检察院</t>
  </si>
  <si>
    <t>2040401</t>
  </si>
  <si>
    <t>开阳县人民法院</t>
  </si>
  <si>
    <t>2040501</t>
  </si>
  <si>
    <t>开阳县司法局</t>
  </si>
  <si>
    <t>2040601</t>
  </si>
  <si>
    <t>2040604</t>
  </si>
  <si>
    <t>2040605</t>
  </si>
  <si>
    <t>2040607</t>
  </si>
  <si>
    <t>2040610</t>
  </si>
  <si>
    <t>2040699</t>
  </si>
  <si>
    <t>开阳县发展和改革局</t>
  </si>
  <si>
    <t>2010401</t>
  </si>
  <si>
    <t>2010404</t>
  </si>
  <si>
    <t>2010408</t>
  </si>
  <si>
    <t>2010499</t>
  </si>
  <si>
    <t>2030603</t>
  </si>
  <si>
    <t>2119999</t>
  </si>
  <si>
    <t>2169999</t>
  </si>
  <si>
    <t>2220199</t>
  </si>
  <si>
    <t>2220499</t>
  </si>
  <si>
    <t>2220511</t>
  </si>
  <si>
    <t>开阳县财政局</t>
  </si>
  <si>
    <t>2010601</t>
  </si>
  <si>
    <t>2010607</t>
  </si>
  <si>
    <t>2010608</t>
  </si>
  <si>
    <t>2010699</t>
  </si>
  <si>
    <t>2081105</t>
  </si>
  <si>
    <t>开阳县财政局金融债务科</t>
  </si>
  <si>
    <t>2320301</t>
  </si>
  <si>
    <t>2330301</t>
  </si>
  <si>
    <t>开阳县民族宗教事务局</t>
  </si>
  <si>
    <t>2012301</t>
  </si>
  <si>
    <t>2012304</t>
  </si>
  <si>
    <t>2013404</t>
  </si>
  <si>
    <t>2130599</t>
  </si>
  <si>
    <t>开阳县统计局</t>
  </si>
  <si>
    <t>2010501</t>
  </si>
  <si>
    <t>2010505</t>
  </si>
  <si>
    <t>2010507</t>
  </si>
  <si>
    <t>2010508</t>
  </si>
  <si>
    <t>开阳县退役军人事务局</t>
  </si>
  <si>
    <t>2080803</t>
  </si>
  <si>
    <t>2080805</t>
  </si>
  <si>
    <t>2080808</t>
  </si>
  <si>
    <t>2080899</t>
  </si>
  <si>
    <t>2080901</t>
  </si>
  <si>
    <t>2080999</t>
  </si>
  <si>
    <t>2082801</t>
  </si>
  <si>
    <t>2082899</t>
  </si>
  <si>
    <t>2101401</t>
  </si>
  <si>
    <t>2101499</t>
  </si>
  <si>
    <t>开阳县交通运输局</t>
  </si>
  <si>
    <t>2140101</t>
  </si>
  <si>
    <t>2140104</t>
  </si>
  <si>
    <t>2310303</t>
  </si>
  <si>
    <t>2320303</t>
  </si>
  <si>
    <t>贵州省开阳县地方海事处</t>
  </si>
  <si>
    <t>2140131</t>
  </si>
  <si>
    <t>开阳县自然资源局</t>
  </si>
  <si>
    <t>2130205</t>
  </si>
  <si>
    <t>2130207</t>
  </si>
  <si>
    <t>2130238</t>
  </si>
  <si>
    <t>2130299</t>
  </si>
  <si>
    <t>2200101</t>
  </si>
  <si>
    <t>2200106</t>
  </si>
  <si>
    <t>2200109</t>
  </si>
  <si>
    <t>2200114</t>
  </si>
  <si>
    <t>2200199</t>
  </si>
  <si>
    <t>开阳县双永国有林场</t>
  </si>
  <si>
    <t>2130204</t>
  </si>
  <si>
    <t>开阳县杠寨国有林场</t>
  </si>
  <si>
    <t>开阳县住房和城乡建设局</t>
  </si>
  <si>
    <t>2120101</t>
  </si>
  <si>
    <t>2120199</t>
  </si>
  <si>
    <t>2129999</t>
  </si>
  <si>
    <t>2210103</t>
  </si>
  <si>
    <t>2210106</t>
  </si>
  <si>
    <t>2210199</t>
  </si>
  <si>
    <t>开阳县应急管理局</t>
  </si>
  <si>
    <t>2240101</t>
  </si>
  <si>
    <t>2240104</t>
  </si>
  <si>
    <t>2240106</t>
  </si>
  <si>
    <t>2240108</t>
  </si>
  <si>
    <t>2240109</t>
  </si>
  <si>
    <t>开阳县综合行政执法局</t>
  </si>
  <si>
    <t>2120104</t>
  </si>
  <si>
    <t>2120399</t>
  </si>
  <si>
    <t>2120501</t>
  </si>
  <si>
    <t>开阳县科学技术协会</t>
  </si>
  <si>
    <t>2060701</t>
  </si>
  <si>
    <t>开阳县文化和旅游局</t>
  </si>
  <si>
    <t>2070101</t>
  </si>
  <si>
    <t>2070109</t>
  </si>
  <si>
    <t>2070113</t>
  </si>
  <si>
    <t>2070199</t>
  </si>
  <si>
    <t>2070204</t>
  </si>
  <si>
    <t>2070307</t>
  </si>
  <si>
    <t>2070899</t>
  </si>
  <si>
    <t>2079999</t>
  </si>
  <si>
    <t>开阳县文化馆</t>
  </si>
  <si>
    <t>开阳县图书馆</t>
  </si>
  <si>
    <t>2070104</t>
  </si>
  <si>
    <t>开阳县人力资源和社会保障局</t>
  </si>
  <si>
    <t>2080101</t>
  </si>
  <si>
    <t>2080105</t>
  </si>
  <si>
    <t>2080112</t>
  </si>
  <si>
    <t>2080199</t>
  </si>
  <si>
    <t>2080507</t>
  </si>
  <si>
    <t>2080599</t>
  </si>
  <si>
    <t>2082602</t>
  </si>
  <si>
    <t>2130804</t>
  </si>
  <si>
    <t>开阳县民政局</t>
  </si>
  <si>
    <t>2080201</t>
  </si>
  <si>
    <t>2080299</t>
  </si>
  <si>
    <t>2081001</t>
  </si>
  <si>
    <t>2081004</t>
  </si>
  <si>
    <t>2081006</t>
  </si>
  <si>
    <t>2081099</t>
  </si>
  <si>
    <t>2081107</t>
  </si>
  <si>
    <t>2081901</t>
  </si>
  <si>
    <t>2082001</t>
  </si>
  <si>
    <t>2082102</t>
  </si>
  <si>
    <t>2082502</t>
  </si>
  <si>
    <t>2101301</t>
  </si>
  <si>
    <t>开阳县残疾人联合会</t>
  </si>
  <si>
    <t>2081101</t>
  </si>
  <si>
    <t>2081104</t>
  </si>
  <si>
    <t>2081106</t>
  </si>
  <si>
    <t>2081199</t>
  </si>
  <si>
    <t>中共开阳县委督办督查局</t>
  </si>
  <si>
    <t>开阳县水务管理局</t>
  </si>
  <si>
    <t>2130301</t>
  </si>
  <si>
    <t>2130305</t>
  </si>
  <si>
    <t>2130306</t>
  </si>
  <si>
    <t>2130310</t>
  </si>
  <si>
    <t>2130335</t>
  </si>
  <si>
    <t>2130399</t>
  </si>
  <si>
    <t>开阳县羊场片区水务服务中心</t>
  </si>
  <si>
    <t>开阳县翁井片区水务服务中心</t>
  </si>
  <si>
    <t>2130101</t>
  </si>
  <si>
    <t>开阳县东风片区水务服务中心</t>
  </si>
  <si>
    <t>开阳县永温片区水务服务中心</t>
  </si>
  <si>
    <t>开阳县米坪片区水务服务中心</t>
  </si>
  <si>
    <t>贵阳市生态环境局开阳分局</t>
  </si>
  <si>
    <t>2110101</t>
  </si>
  <si>
    <t>2110199</t>
  </si>
  <si>
    <t>2110299</t>
  </si>
  <si>
    <t>2110399</t>
  </si>
  <si>
    <t>开阳县工业和信息化局</t>
  </si>
  <si>
    <t>2060102</t>
  </si>
  <si>
    <t>2060499</t>
  </si>
  <si>
    <t>2150501</t>
  </si>
  <si>
    <t>2150502</t>
  </si>
  <si>
    <t>2150517</t>
  </si>
  <si>
    <t>2240402</t>
  </si>
  <si>
    <t>开阳县农业农村局</t>
  </si>
  <si>
    <t>2083099</t>
  </si>
  <si>
    <t>2101103</t>
  </si>
  <si>
    <t>2130106</t>
  </si>
  <si>
    <t>2130108</t>
  </si>
  <si>
    <t>2130109</t>
  </si>
  <si>
    <t>2130110</t>
  </si>
  <si>
    <t>2130124</t>
  </si>
  <si>
    <t>2130126</t>
  </si>
  <si>
    <t>2130135</t>
  </si>
  <si>
    <t>2130199</t>
  </si>
  <si>
    <t>2130501</t>
  </si>
  <si>
    <t>2130505</t>
  </si>
  <si>
    <t>2130803</t>
  </si>
  <si>
    <t>开阳县市场监督管理局</t>
  </si>
  <si>
    <t>2011409</t>
  </si>
  <si>
    <t>2013801</t>
  </si>
  <si>
    <t>2013804</t>
  </si>
  <si>
    <t>2013805</t>
  </si>
  <si>
    <t>2013808</t>
  </si>
  <si>
    <t>2013812</t>
  </si>
  <si>
    <t>2013813</t>
  </si>
  <si>
    <t>2013814</t>
  </si>
  <si>
    <t>2013815</t>
  </si>
  <si>
    <t>2013816</t>
  </si>
  <si>
    <t>开阳县医疗保障局</t>
  </si>
  <si>
    <t>2101202</t>
  </si>
  <si>
    <t>2101501</t>
  </si>
  <si>
    <t>2101599</t>
  </si>
  <si>
    <t>2109999</t>
  </si>
  <si>
    <t>开阳县商务和投资促进局</t>
  </si>
  <si>
    <t>2011301</t>
  </si>
  <si>
    <t>2011308</t>
  </si>
  <si>
    <t>2011399</t>
  </si>
  <si>
    <t>开阳县硒产业发展中心</t>
  </si>
  <si>
    <t>2130104</t>
  </si>
  <si>
    <t>开阳县群众来访服务中心</t>
  </si>
  <si>
    <t>2014003</t>
  </si>
  <si>
    <t>开阳县园区建设服务中心</t>
  </si>
  <si>
    <t>2019999</t>
  </si>
  <si>
    <t>2049999</t>
  </si>
  <si>
    <t>2069999</t>
  </si>
  <si>
    <t>开阳县土地储备中心</t>
  </si>
  <si>
    <t>2200150</t>
  </si>
  <si>
    <t>开阳县棚户区城中村改造办公室</t>
  </si>
  <si>
    <t>2210108</t>
  </si>
  <si>
    <t>开阳县供销合作社联合社</t>
  </si>
  <si>
    <t>2160201</t>
  </si>
  <si>
    <t>2160202</t>
  </si>
  <si>
    <t>2160299</t>
  </si>
  <si>
    <t>开阳县总工会</t>
  </si>
  <si>
    <t>开阳县气象局</t>
  </si>
  <si>
    <t>2200504</t>
  </si>
  <si>
    <t>2200599</t>
  </si>
  <si>
    <t>开阳县教育局</t>
  </si>
  <si>
    <t>2050101</t>
  </si>
  <si>
    <t>2050201</t>
  </si>
  <si>
    <t>2050202</t>
  </si>
  <si>
    <t>2050203</t>
  </si>
  <si>
    <t>2050204</t>
  </si>
  <si>
    <t>2050302</t>
  </si>
  <si>
    <t>2050999</t>
  </si>
  <si>
    <t>开阳县教育科学研究培训中心</t>
  </si>
  <si>
    <t>2050801</t>
  </si>
  <si>
    <t>开阳县青少年学生校外活动中心</t>
  </si>
  <si>
    <t>开阳县特殊教育学校</t>
  </si>
  <si>
    <t>2050701</t>
  </si>
  <si>
    <t>开阳县职业技术学校</t>
  </si>
  <si>
    <t>开阳县第一中学</t>
  </si>
  <si>
    <t>开阳县第二中学</t>
  </si>
  <si>
    <t>开阳县第三中学</t>
  </si>
  <si>
    <t>开阳县第四中学</t>
  </si>
  <si>
    <t>开阳县第五中学</t>
  </si>
  <si>
    <t>开阳县第六中学</t>
  </si>
  <si>
    <t>开阳县第一小学</t>
  </si>
  <si>
    <t>开阳县第二小学</t>
  </si>
  <si>
    <t>开阳县第三小学</t>
  </si>
  <si>
    <t>开阳县第四小学</t>
  </si>
  <si>
    <t>开阳县第五小学</t>
  </si>
  <si>
    <t>开阳县第六小学</t>
  </si>
  <si>
    <t>开阳县第七小学</t>
  </si>
  <si>
    <t>开阳县第八小学</t>
  </si>
  <si>
    <t>开阳县第一幼儿园</t>
  </si>
  <si>
    <t>开阳县第二幼儿园</t>
  </si>
  <si>
    <t>开阳县第三幼儿园</t>
  </si>
  <si>
    <t>开阳县实验幼儿园</t>
  </si>
  <si>
    <t>开阳县第五幼儿园</t>
  </si>
  <si>
    <t>开阳县第六幼儿园</t>
  </si>
  <si>
    <t>开阳县第七幼儿园</t>
  </si>
  <si>
    <t>开阳县紫兴街道顶方小学</t>
  </si>
  <si>
    <t>开阳县紫兴街道鱼上小学</t>
  </si>
  <si>
    <t>开阳县紫兴街道南兴幼儿园</t>
  </si>
  <si>
    <t>开阳县紫兴街道东湖小学</t>
  </si>
  <si>
    <t>开阳县紫兴街道东湖幼儿园</t>
  </si>
  <si>
    <t>开阳县云开街道毛稗田幼儿园</t>
  </si>
  <si>
    <t>开阳县云开街道顶兆小学</t>
  </si>
  <si>
    <t>开阳县云开街道石头民族小学</t>
  </si>
  <si>
    <t>开阳县双流镇中心学校</t>
  </si>
  <si>
    <t>开阳县双流镇三合小学</t>
  </si>
  <si>
    <t>开阳县硒城街道高云小学</t>
  </si>
  <si>
    <t>开阳县双流镇同心小学</t>
  </si>
  <si>
    <t>开阳县双流镇幼儿园</t>
  </si>
  <si>
    <t>开阳县金中镇中心小学</t>
  </si>
  <si>
    <t>开阳县金中镇幼儿园</t>
  </si>
  <si>
    <t>开阳县冯三镇中学</t>
  </si>
  <si>
    <t>开阳县冯三镇中心小学</t>
  </si>
  <si>
    <t>开阳县冯三镇毛力小学</t>
  </si>
  <si>
    <t>开阳县冯三镇幼儿园</t>
  </si>
  <si>
    <t>开阳县楠木渡镇中心学校</t>
  </si>
  <si>
    <t>开阳县楠木渡镇第一幼儿园</t>
  </si>
  <si>
    <t>开阳县楠木渡镇新凤小学</t>
  </si>
  <si>
    <t>开阳县楠木渡镇黄木小学</t>
  </si>
  <si>
    <t>开阳县楠木渡镇谷阳小学</t>
  </si>
  <si>
    <t>开阳县楠木渡镇两路小学</t>
  </si>
  <si>
    <t>开阳县楠木渡镇第二幼儿园</t>
  </si>
  <si>
    <t>开阳县龙岗镇中学</t>
  </si>
  <si>
    <t>开阳县龙岗镇第二小学</t>
  </si>
  <si>
    <t>开阳县龙岗镇大荆小学</t>
  </si>
  <si>
    <t>开阳县龙岗镇坝子民族小学</t>
  </si>
  <si>
    <t>开阳县龙岗镇大石板小学</t>
  </si>
  <si>
    <t>开阳县龙岗镇第一幼儿园</t>
  </si>
  <si>
    <t>开阳县龙岗镇第一小学</t>
  </si>
  <si>
    <t>开阳县龙岗镇第二幼儿园</t>
  </si>
  <si>
    <t>开阳县南龙乡中心学校</t>
  </si>
  <si>
    <t>开阳县南龙乡中桥小学</t>
  </si>
  <si>
    <t>开阳县南龙乡幼儿园</t>
  </si>
  <si>
    <t>开阳县永温镇中学</t>
  </si>
  <si>
    <t>开阳县永温镇中心小学</t>
  </si>
  <si>
    <t>开阳县永温镇幼儿园</t>
  </si>
  <si>
    <t>开阳县花梨镇中学</t>
  </si>
  <si>
    <t>开阳县花梨镇中心小学</t>
  </si>
  <si>
    <t>开阳县花梨镇幼儿园</t>
  </si>
  <si>
    <t>开阳县花梨镇翁昭小学</t>
  </si>
  <si>
    <t>开阳县米坪乡中心学校</t>
  </si>
  <si>
    <t>开阳县米坪乡幼儿园</t>
  </si>
  <si>
    <t>开阳县宅吉乡中心学校</t>
  </si>
  <si>
    <t>开阳县宅吉乡保星小学</t>
  </si>
  <si>
    <t>开阳县宅吉乡幼儿园</t>
  </si>
  <si>
    <t>开阳县民族学校</t>
  </si>
  <si>
    <t>开阳县禾丰布依族苗族乡山闹小学</t>
  </si>
  <si>
    <t>开阳县禾丰布依族苗族乡幼儿园</t>
  </si>
  <si>
    <t>开阳县南江布依族苗族乡中心学校</t>
  </si>
  <si>
    <t>开阳县南江布依族苗族乡双塘小学</t>
  </si>
  <si>
    <t>开阳县南江布依族苗族乡新隆小学</t>
  </si>
  <si>
    <t>开阳县南江布依族苗族乡龙广小学</t>
  </si>
  <si>
    <t>开阳县南江布依族苗族乡幼儿园</t>
  </si>
  <si>
    <t>开阳县高寨苗族布依族乡中心学校</t>
  </si>
  <si>
    <t>开阳县高寨苗族布依族乡杠寨小学</t>
  </si>
  <si>
    <t>开阳县高寨苗族布依族乡久长小学</t>
  </si>
  <si>
    <t>开阳县高寨苗族布依族乡平寨民族小学</t>
  </si>
  <si>
    <t>开阳县高寨苗族布依族乡幼儿园</t>
  </si>
  <si>
    <t>开阳县毛云乡中心学校</t>
  </si>
  <si>
    <t>开阳县毛云乡幼儿园</t>
  </si>
  <si>
    <t>开阳县龙水乡中心小学</t>
  </si>
  <si>
    <t>开阳县龙水乡幼儿园</t>
  </si>
  <si>
    <t>开阳县第八幼儿园</t>
  </si>
  <si>
    <t>开阳县卫生健康局</t>
  </si>
  <si>
    <t>2100101</t>
  </si>
  <si>
    <t>2100199</t>
  </si>
  <si>
    <t>2100408</t>
  </si>
  <si>
    <t>2100409</t>
  </si>
  <si>
    <t>2100410</t>
  </si>
  <si>
    <t>2100717</t>
  </si>
  <si>
    <t>2100799</t>
  </si>
  <si>
    <t>2101199</t>
  </si>
  <si>
    <t>2101704</t>
  </si>
  <si>
    <t>开阳县卫生健康综合行政执法大队</t>
  </si>
  <si>
    <t>2100402</t>
  </si>
  <si>
    <t>开阳县疾病预防控制中心</t>
  </si>
  <si>
    <t>2100401</t>
  </si>
  <si>
    <t>2100499</t>
  </si>
  <si>
    <t>开阳县人民医院</t>
  </si>
  <si>
    <t>2100201</t>
  </si>
  <si>
    <t>开阳县中西医结合医院</t>
  </si>
  <si>
    <t>2100202</t>
  </si>
  <si>
    <t>开阳县妇幼保健院</t>
  </si>
  <si>
    <t>2100403</t>
  </si>
  <si>
    <t>开阳县卫生职业技术学校</t>
  </si>
  <si>
    <t>开阳县红十字会</t>
  </si>
  <si>
    <t>2081601</t>
  </si>
  <si>
    <t>开阳县双流镇卫生院</t>
  </si>
  <si>
    <t>2100302</t>
  </si>
  <si>
    <t>2100399</t>
  </si>
  <si>
    <t>开阳县云开街道社区卫生服务中心</t>
  </si>
  <si>
    <t>开阳县楠木渡镇卫生院</t>
  </si>
  <si>
    <t>开阳县南龙乡卫生院</t>
  </si>
  <si>
    <t>开阳县永温镇卫生院</t>
  </si>
  <si>
    <t>开阳县禾丰布依族苗族乡卫生院</t>
  </si>
  <si>
    <t>开阳县宅吉乡卫生院</t>
  </si>
  <si>
    <t>开阳县米坪乡卫生院</t>
  </si>
  <si>
    <t>开阳县龙水乡卫生院</t>
  </si>
  <si>
    <t>开阳县金中镇卫生院</t>
  </si>
  <si>
    <t>开阳县龙岗镇卫生院</t>
  </si>
  <si>
    <t>开阳县毛云乡卫生院</t>
  </si>
  <si>
    <t>开阳县花梨镇卫生院</t>
  </si>
  <si>
    <t>开阳县冯三镇卫生院</t>
  </si>
  <si>
    <t>开阳县高寨苗族布依族乡卫生院</t>
  </si>
  <si>
    <t>开阳县南江布依族苗族乡卫生院</t>
  </si>
  <si>
    <t>开阳县硒城街道社区卫生服务中心</t>
  </si>
  <si>
    <t>开阳县紫兴街道社区卫生服务中心</t>
  </si>
  <si>
    <t>开阳县工商业联合会</t>
  </si>
  <si>
    <t>2012801</t>
  </si>
  <si>
    <t>开阳县房屋征收服务中心</t>
  </si>
  <si>
    <t>开阳县融媒体中心</t>
  </si>
  <si>
    <t>2013350</t>
  </si>
  <si>
    <t>2013399</t>
  </si>
  <si>
    <t>国家税务总局开阳县税务局</t>
  </si>
  <si>
    <t>2010701</t>
  </si>
  <si>
    <t>开阳县消防救援大队</t>
  </si>
  <si>
    <t>2240201</t>
  </si>
  <si>
    <t>中国人民解放军贵州省开阳县人民武装部</t>
  </si>
  <si>
    <t>2030601</t>
  </si>
  <si>
    <t>2030607</t>
  </si>
  <si>
    <t>2030699</t>
  </si>
  <si>
    <t>2039999</t>
  </si>
  <si>
    <t>国家统计局开阳调查队</t>
  </si>
  <si>
    <t>开阳县国有资产管理服务中心</t>
  </si>
  <si>
    <t>开阳县人民政府烤烟生产办公室</t>
  </si>
  <si>
    <t>2130122</t>
  </si>
  <si>
    <t>开阳县财政局预算科</t>
  </si>
  <si>
    <t>227</t>
  </si>
  <si>
    <t>2299999</t>
  </si>
  <si>
    <t>开阳县2024年一般公共预算县本级基本支出预算表</t>
  </si>
  <si>
    <t>单位:万元</t>
  </si>
  <si>
    <t>政府预算经济分类</t>
  </si>
  <si>
    <t>部门预算经济分类</t>
  </si>
  <si>
    <t>基本支出</t>
  </si>
  <si>
    <t>科 目 名 称</t>
  </si>
  <si>
    <t>类</t>
  </si>
  <si>
    <t>款</t>
  </si>
  <si>
    <t>501</t>
  </si>
  <si>
    <t>机关工资福利支出</t>
  </si>
  <si>
    <t>01</t>
  </si>
  <si>
    <t xml:space="preserve">  工资奖金津补贴</t>
  </si>
  <si>
    <t>301</t>
  </si>
  <si>
    <t>工资福利支出</t>
  </si>
  <si>
    <t xml:space="preserve">  基本工资</t>
  </si>
  <si>
    <t>02</t>
  </si>
  <si>
    <t xml:space="preserve">  津贴补贴</t>
  </si>
  <si>
    <t>03</t>
  </si>
  <si>
    <t xml:space="preserve">  奖金</t>
  </si>
  <si>
    <t>07</t>
  </si>
  <si>
    <t xml:space="preserve">  绩效工资</t>
  </si>
  <si>
    <t>99</t>
  </si>
  <si>
    <t xml:space="preserve">  其他工资福利支出</t>
  </si>
  <si>
    <t>310</t>
  </si>
  <si>
    <t>资本性支出</t>
  </si>
  <si>
    <t xml:space="preserve">  办公设备购置</t>
  </si>
  <si>
    <t xml:space="preserve">  社会保障缴费</t>
  </si>
  <si>
    <t>08</t>
  </si>
  <si>
    <t xml:space="preserve">  机关事业单位基本养老保险缴费</t>
  </si>
  <si>
    <t>09</t>
  </si>
  <si>
    <t xml:space="preserve">  职业年金缴费</t>
  </si>
  <si>
    <t>10</t>
  </si>
  <si>
    <t xml:space="preserve">  城镇职工基本医疗保险缴费</t>
  </si>
  <si>
    <t>12</t>
  </si>
  <si>
    <t xml:space="preserve">  其他社会保障缴费</t>
  </si>
  <si>
    <t>313</t>
  </si>
  <si>
    <t>对社会保障基金补助</t>
  </si>
  <si>
    <t>04</t>
  </si>
  <si>
    <t xml:space="preserve">  对机关事业单位职业年金的补助</t>
  </si>
  <si>
    <t xml:space="preserve">  住房公积金</t>
  </si>
  <si>
    <t>13</t>
  </si>
  <si>
    <t>502</t>
  </si>
  <si>
    <t>机关商品和服务支出</t>
  </si>
  <si>
    <t xml:space="preserve">  办公经费</t>
  </si>
  <si>
    <t>14</t>
  </si>
  <si>
    <t xml:space="preserve">  医疗费</t>
  </si>
  <si>
    <t>302</t>
  </si>
  <si>
    <t>商品和服务支出</t>
  </si>
  <si>
    <t xml:space="preserve">  办公费</t>
  </si>
  <si>
    <t xml:space="preserve">  印刷费</t>
  </si>
  <si>
    <t xml:space="preserve">  手续费</t>
  </si>
  <si>
    <t>05</t>
  </si>
  <si>
    <t xml:space="preserve">  水费</t>
  </si>
  <si>
    <t>06</t>
  </si>
  <si>
    <t xml:space="preserve">  电费</t>
  </si>
  <si>
    <t xml:space="preserve">  邮电费</t>
  </si>
  <si>
    <t xml:space="preserve">  取暖费</t>
  </si>
  <si>
    <t xml:space="preserve">  物业管理费</t>
  </si>
  <si>
    <t>11</t>
  </si>
  <si>
    <t xml:space="preserve">  差旅费</t>
  </si>
  <si>
    <t xml:space="preserve">  维修(护)费</t>
  </si>
  <si>
    <t xml:space="preserve">  租赁费</t>
  </si>
  <si>
    <t>15</t>
  </si>
  <si>
    <t xml:space="preserve">  会议费</t>
  </si>
  <si>
    <t>16</t>
  </si>
  <si>
    <t xml:space="preserve">  培训费</t>
  </si>
  <si>
    <t>17</t>
  </si>
  <si>
    <t xml:space="preserve">  公务接待费</t>
  </si>
  <si>
    <t>18</t>
  </si>
  <si>
    <t xml:space="preserve">  专用材料费</t>
  </si>
  <si>
    <t>24</t>
  </si>
  <si>
    <t xml:space="preserve">  被装购置费</t>
  </si>
  <si>
    <t>26</t>
  </si>
  <si>
    <t xml:space="preserve">  劳务费</t>
  </si>
  <si>
    <t>27</t>
  </si>
  <si>
    <t xml:space="preserve">  委托业务费</t>
  </si>
  <si>
    <t>28</t>
  </si>
  <si>
    <t xml:space="preserve">  工会经费</t>
  </si>
  <si>
    <t>39</t>
  </si>
  <si>
    <t xml:space="preserve">  其他交通费用</t>
  </si>
  <si>
    <t xml:space="preserve">  其他商品和服务支出</t>
  </si>
  <si>
    <t>303</t>
  </si>
  <si>
    <t>对个人和家庭的补助</t>
  </si>
  <si>
    <t xml:space="preserve">  奖励金</t>
  </si>
  <si>
    <t xml:space="preserve">  大型修缮</t>
  </si>
  <si>
    <t xml:space="preserve">  专用材料购置费</t>
  </si>
  <si>
    <t xml:space="preserve">  公务用车运行维护费</t>
  </si>
  <si>
    <t>31</t>
  </si>
  <si>
    <t xml:space="preserve">  维修（护）费</t>
  </si>
  <si>
    <t>503</t>
  </si>
  <si>
    <t>机关资本性支出</t>
  </si>
  <si>
    <t xml:space="preserve">  设备购置</t>
  </si>
  <si>
    <t xml:space="preserve">  信息网络及软件购置更新</t>
  </si>
  <si>
    <t>505</t>
  </si>
  <si>
    <t>对事业单位经常性补助</t>
  </si>
  <si>
    <t xml:space="preserve">  工资福利支出</t>
  </si>
  <si>
    <t xml:space="preserve">  商品和服务支出</t>
  </si>
  <si>
    <t xml:space="preserve">  伙食补助费</t>
  </si>
  <si>
    <t>506</t>
  </si>
  <si>
    <t>对事业单位资本性补助</t>
  </si>
  <si>
    <t xml:space="preserve">  资本性支出</t>
  </si>
  <si>
    <t>509</t>
  </si>
  <si>
    <t xml:space="preserve">  社会福利和救助</t>
  </si>
  <si>
    <t xml:space="preserve">  生活补助</t>
  </si>
  <si>
    <t xml:space="preserve">  离退休费</t>
  </si>
  <si>
    <t xml:space="preserve">  离休费</t>
  </si>
  <si>
    <t xml:space="preserve">  退休费</t>
  </si>
  <si>
    <t xml:space="preserve">  其他对个人和家庭的补助</t>
  </si>
  <si>
    <t>510</t>
  </si>
  <si>
    <t>开阳县2024年一般公共预算转移支付补助分地区分项目预算表</t>
  </si>
  <si>
    <t>名    称</t>
  </si>
  <si>
    <t>地区</t>
  </si>
  <si>
    <r>
      <rPr>
        <b/>
        <sz val="12"/>
        <rFont val="宋体"/>
        <charset val="134"/>
      </rPr>
      <t>合</t>
    </r>
    <r>
      <rPr>
        <b/>
        <sz val="12"/>
        <rFont val="Arial"/>
        <charset val="0"/>
      </rPr>
      <t xml:space="preserve">            </t>
    </r>
    <r>
      <rPr>
        <b/>
        <sz val="12"/>
        <rFont val="宋体"/>
        <charset val="134"/>
      </rPr>
      <t>计</t>
    </r>
  </si>
  <si>
    <t>返还性收入</t>
  </si>
  <si>
    <t>增值税和消费税税收返还收入</t>
  </si>
  <si>
    <t>所得税基数返还收入</t>
  </si>
  <si>
    <t>成品油价格和税费改革税收返还收入</t>
  </si>
  <si>
    <r>
      <rPr>
        <b/>
        <sz val="12"/>
        <rFont val="宋体"/>
        <charset val="134"/>
      </rPr>
      <t>一般性转移支付</t>
    </r>
  </si>
  <si>
    <t>体制补助收入</t>
  </si>
  <si>
    <t>均衡性转移支付收入</t>
  </si>
  <si>
    <t>革命老区及民族和边境地区转移支付收入</t>
  </si>
  <si>
    <t>县级基本财力保障机制奖补资金收入</t>
  </si>
  <si>
    <t>结算补助收入</t>
  </si>
  <si>
    <t>化解债务补助收入</t>
  </si>
  <si>
    <t>资源枯竭型城市转移支付补助收入</t>
  </si>
  <si>
    <t>企业事业单位划转补助收入</t>
  </si>
  <si>
    <t>成品油价格和税费改革转移支付补助收入</t>
  </si>
  <si>
    <t>基层公检法司转移支付收入</t>
  </si>
  <si>
    <t>义务教育等转移支付收入</t>
  </si>
  <si>
    <t>基本养老保险和低保等转移支付收入</t>
  </si>
  <si>
    <t>新型农村合作医疗等转移支付收入</t>
  </si>
  <si>
    <t>农村综合改革转移支付收入</t>
  </si>
  <si>
    <r>
      <rPr>
        <sz val="12"/>
        <rFont val="宋体"/>
        <charset val="134"/>
      </rPr>
      <t>产粮</t>
    </r>
    <r>
      <rPr>
        <sz val="12"/>
        <rFont val="Arial"/>
        <charset val="0"/>
      </rPr>
      <t>(</t>
    </r>
    <r>
      <rPr>
        <sz val="12"/>
        <rFont val="宋体"/>
        <charset val="134"/>
      </rPr>
      <t>油</t>
    </r>
    <r>
      <rPr>
        <sz val="12"/>
        <rFont val="Arial"/>
        <charset val="0"/>
      </rPr>
      <t>)</t>
    </r>
    <r>
      <rPr>
        <sz val="12"/>
        <rFont val="宋体"/>
        <charset val="134"/>
      </rPr>
      <t>大县奖励资金收入</t>
    </r>
  </si>
  <si>
    <t>重点生态功能区转移支付收入</t>
  </si>
  <si>
    <t>固定数额补助收入</t>
  </si>
  <si>
    <t>其他一般性转移支付收入</t>
  </si>
  <si>
    <r>
      <rPr>
        <b/>
        <sz val="12"/>
        <rFont val="宋体"/>
        <charset val="134"/>
      </rPr>
      <t>专项转移支付</t>
    </r>
  </si>
  <si>
    <t>无</t>
  </si>
  <si>
    <t xml:space="preserve">  人大事务</t>
  </si>
  <si>
    <t xml:space="preserve">    ……</t>
  </si>
  <si>
    <t>备注：本表按规定公开到支出功能分类项级科目。</t>
  </si>
  <si>
    <t>情况说明：乡镇已经为末级，没有设置金库，所以我县对乡镇一级财政没有转移支付。</t>
  </si>
  <si>
    <t>开阳县2024年政府性基金预算收支预算表</t>
  </si>
  <si>
    <t>2023年基金收入</t>
  </si>
  <si>
    <t>2023年基金支出</t>
  </si>
  <si>
    <t>调入一般公共预算</t>
  </si>
  <si>
    <t>结余</t>
  </si>
  <si>
    <t>政府性基金收入合计</t>
  </si>
  <si>
    <t>政府性基金支出合计</t>
  </si>
  <si>
    <t>208</t>
  </si>
  <si>
    <t xml:space="preserve">  社会保障和就业</t>
  </si>
  <si>
    <t xml:space="preserve">    政府性基金收入</t>
  </si>
  <si>
    <t xml:space="preserve">    大中型水库移民后期扶持基金支出</t>
  </si>
  <si>
    <t xml:space="preserve">      国有土地收益基金收入</t>
  </si>
  <si>
    <t xml:space="preserve">    小型水库移民后期扶持基金支出</t>
  </si>
  <si>
    <t xml:space="preserve">      农业土地开发资金收入</t>
  </si>
  <si>
    <t>212</t>
  </si>
  <si>
    <t xml:space="preserve">  城乡社区事务</t>
  </si>
  <si>
    <t xml:space="preserve">      国有土地使用权出让收入</t>
  </si>
  <si>
    <t xml:space="preserve">    政府住房基金支出</t>
  </si>
  <si>
    <t xml:space="preserve">      城市基础设施配套使用费收入</t>
  </si>
  <si>
    <t>21208</t>
  </si>
  <si>
    <t xml:space="preserve">    国有土地使用权出让收入安排的支出</t>
  </si>
  <si>
    <t xml:space="preserve">      污水处理费收入</t>
  </si>
  <si>
    <t xml:space="preserve">    国有土地收益基金支出</t>
  </si>
  <si>
    <t xml:space="preserve">      其他政府性基金收入</t>
  </si>
  <si>
    <t xml:space="preserve">    城市公共事业附加安排的支出</t>
  </si>
  <si>
    <t xml:space="preserve">  债务收入</t>
  </si>
  <si>
    <t>21211</t>
  </si>
  <si>
    <t xml:space="preserve">    农业土地开发资金支出</t>
  </si>
  <si>
    <t xml:space="preserve">    地方政府债务收入</t>
  </si>
  <si>
    <t>21212</t>
  </si>
  <si>
    <t xml:space="preserve">    新增建设用地有偿使用费安排的支出</t>
  </si>
  <si>
    <t xml:space="preserve">  转移性收入</t>
  </si>
  <si>
    <t>21213</t>
  </si>
  <si>
    <t xml:space="preserve">    城市基础设施配套使用费安排的支出</t>
  </si>
  <si>
    <t xml:space="preserve">    政府性基金转移支付收入</t>
  </si>
  <si>
    <t xml:space="preserve">    污水处理费安排的支出</t>
  </si>
  <si>
    <t xml:space="preserve">    上解收入</t>
  </si>
  <si>
    <t>213</t>
  </si>
  <si>
    <t xml:space="preserve">  农林水事务</t>
  </si>
  <si>
    <t xml:space="preserve">    上年结余收入</t>
  </si>
  <si>
    <r>
      <rPr>
        <b/>
        <sz val="11"/>
        <rFont val="宋体"/>
        <charset val="134"/>
      </rPr>
      <t xml:space="preserve">    </t>
    </r>
    <r>
      <rPr>
        <sz val="11"/>
        <rFont val="宋体"/>
        <charset val="134"/>
      </rPr>
      <t>新菜地开发建设基金支出</t>
    </r>
  </si>
  <si>
    <t xml:space="preserve">    调入资金</t>
  </si>
  <si>
    <t xml:space="preserve">    大型水库库区基金支出</t>
  </si>
  <si>
    <t xml:space="preserve">    债务转贷收入</t>
  </si>
  <si>
    <t>215</t>
  </si>
  <si>
    <t xml:space="preserve">  资源勘探电力信息等事务</t>
  </si>
  <si>
    <t>21561</t>
  </si>
  <si>
    <t xml:space="preserve">    新型墙体材料专项基金支出</t>
  </si>
  <si>
    <t>2156199</t>
  </si>
  <si>
    <t xml:space="preserve">      其他新型墙体材料专项基金支出</t>
  </si>
  <si>
    <t>216</t>
  </si>
  <si>
    <t xml:space="preserve">  商业服务业等事务</t>
  </si>
  <si>
    <t>21660</t>
  </si>
  <si>
    <t xml:space="preserve">    旅游发展基金支出</t>
  </si>
  <si>
    <t>229</t>
  </si>
  <si>
    <t xml:space="preserve">  其他支出</t>
  </si>
  <si>
    <t xml:space="preserve">    其他政府性基金支出</t>
  </si>
  <si>
    <t>22960</t>
  </si>
  <si>
    <t xml:space="preserve">    彩票公益金安排的支出</t>
  </si>
  <si>
    <t>专项债务付息支出</t>
  </si>
  <si>
    <t>国有土地使用权出让金债务付息支出</t>
  </si>
  <si>
    <t>专项债务还本支出</t>
  </si>
  <si>
    <t>国有土地使用权出让金债务还本支出</t>
  </si>
  <si>
    <t>开阳县2024年政府性基金转移支付补助分地区分项目预算表</t>
  </si>
  <si>
    <t>文化体育与传媒支出</t>
  </si>
  <si>
    <t xml:space="preserve">  国家电影事业发展专项资金及对应专项债务收入安排的支出</t>
  </si>
  <si>
    <t>……</t>
  </si>
  <si>
    <t>开阳县2024年社会保障基金收支预算表</t>
  </si>
  <si>
    <t>项  目</t>
  </si>
  <si>
    <t>备 注</t>
  </si>
  <si>
    <t>小  计</t>
  </si>
  <si>
    <t>城乡居民基本医疗保险基金</t>
  </si>
  <si>
    <t>城乡居民基本养老保险基金</t>
  </si>
  <si>
    <t>机关事业单位基本养老保险基金</t>
  </si>
  <si>
    <t>一、缴费收入</t>
  </si>
  <si>
    <t>二、利息收入</t>
  </si>
  <si>
    <t>三、财政补贴收入</t>
  </si>
  <si>
    <t>四、其他收入</t>
  </si>
  <si>
    <t>五、转移收入</t>
  </si>
  <si>
    <t>六、上级补助收（上级下拨周转金）</t>
  </si>
  <si>
    <t>七、本年收入合计</t>
  </si>
  <si>
    <t>八、本年支出合计</t>
  </si>
  <si>
    <t>九、本年收支结余</t>
  </si>
  <si>
    <t>十、上年结余</t>
  </si>
  <si>
    <t>十一、年末滚存结余</t>
  </si>
  <si>
    <t>开阳县2024年国有资本经营预算收支预算表</t>
  </si>
  <si>
    <t>预算科目</t>
  </si>
  <si>
    <t>预算数</t>
  </si>
  <si>
    <t>国有资本经营预算收入</t>
  </si>
  <si>
    <t>国有资本经营预算支出</t>
  </si>
  <si>
    <t>非税收入</t>
  </si>
  <si>
    <t xml:space="preserve">  国有资本经营收入</t>
  </si>
  <si>
    <t xml:space="preserve">  补充全国社会保障基金</t>
  </si>
  <si>
    <t xml:space="preserve">    利润收入</t>
  </si>
  <si>
    <t xml:space="preserve">    国有资本经营预算补充社保基金支出</t>
  </si>
  <si>
    <t xml:space="preserve">      煤炭企业利润收入</t>
  </si>
  <si>
    <t xml:space="preserve">      有色冶金采掘企业利润收入</t>
  </si>
  <si>
    <t xml:space="preserve">  解决历史遗留问题及改革成本支出</t>
  </si>
  <si>
    <t xml:space="preserve">      化工企业利润收入</t>
  </si>
  <si>
    <t xml:space="preserve">    厂办大集体改革支出</t>
  </si>
  <si>
    <t xml:space="preserve">      运输企业利润收入</t>
  </si>
  <si>
    <t xml:space="preserve">    "三供一业"移交补助支出</t>
  </si>
  <si>
    <t xml:space="preserve">      电子企业利润收入</t>
  </si>
  <si>
    <t xml:space="preserve">    国有企业办职教幼教补助支出</t>
  </si>
  <si>
    <t xml:space="preserve">      机械企业利润收入</t>
  </si>
  <si>
    <t xml:space="preserve">    国有企业办公共服务机构移交补助支出</t>
  </si>
  <si>
    <t xml:space="preserve">      投资服务企业利润收入</t>
  </si>
  <si>
    <t xml:space="preserve">    国有企业退休人员社会化管理补助支出</t>
  </si>
  <si>
    <t xml:space="preserve">      纺织轻工企业利润收入</t>
  </si>
  <si>
    <t xml:space="preserve">    国有企业棚户区改造支出</t>
  </si>
  <si>
    <t xml:space="preserve">      贸易企业利润收入</t>
  </si>
  <si>
    <t xml:space="preserve">    国有企业改革成本支出</t>
  </si>
  <si>
    <t xml:space="preserve">      建筑施工企业利润收入</t>
  </si>
  <si>
    <t xml:space="preserve">    离休干部医药费补助支出</t>
  </si>
  <si>
    <t xml:space="preserve">      房地产企业利润收入</t>
  </si>
  <si>
    <t xml:space="preserve">    其他解决历史遗留问题及改革成本支出</t>
  </si>
  <si>
    <t xml:space="preserve">      建材企业利润收入</t>
  </si>
  <si>
    <t xml:space="preserve">  国有企业资本金注入</t>
  </si>
  <si>
    <t xml:space="preserve">      对外合作企业利润收入</t>
  </si>
  <si>
    <t xml:space="preserve">    国有经济结构调整支出</t>
  </si>
  <si>
    <t xml:space="preserve">      农林牧渔企业利润收入</t>
  </si>
  <si>
    <t xml:space="preserve">    公益性设施投资支出</t>
  </si>
  <si>
    <t xml:space="preserve">      邮政企业利润收入</t>
  </si>
  <si>
    <t xml:space="preserve">    前瞻性战略性产业发展支出</t>
  </si>
  <si>
    <t xml:space="preserve">      卫生体育福利企业利润收入</t>
  </si>
  <si>
    <t xml:space="preserve">    生态环境保护支出</t>
  </si>
  <si>
    <t xml:space="preserve">      教育文化广播企业利润收入</t>
  </si>
  <si>
    <t xml:space="preserve">    支持科技进步支出</t>
  </si>
  <si>
    <t xml:space="preserve">      科学研究企业利润收入</t>
  </si>
  <si>
    <t xml:space="preserve">    保障国家经济安全支出</t>
  </si>
  <si>
    <t xml:space="preserve">      机关社团所属企业利润收入</t>
  </si>
  <si>
    <t xml:space="preserve">    对外投资合作支出</t>
  </si>
  <si>
    <t xml:space="preserve">      其他国有资本经营预算企业利润收入</t>
  </si>
  <si>
    <t xml:space="preserve">    其他国有企业资本金注入</t>
  </si>
  <si>
    <t xml:space="preserve">    股利、股息收入</t>
  </si>
  <si>
    <t xml:space="preserve">  国有企业政策性补贴(款)</t>
  </si>
  <si>
    <t xml:space="preserve">      国有控股公司股利、股息收入</t>
  </si>
  <si>
    <t xml:space="preserve">    国有企业政策性补贴(项)</t>
  </si>
  <si>
    <t xml:space="preserve">      国有参股公司股利、股息收入</t>
  </si>
  <si>
    <t xml:space="preserve">  金融国有资本经营预算支出</t>
  </si>
  <si>
    <t xml:space="preserve">      金融企业公司股利、股息收入</t>
  </si>
  <si>
    <t xml:space="preserve">    资本性支出</t>
  </si>
  <si>
    <t xml:space="preserve">      其他国有资本经营预算企业股利、股息收入</t>
  </si>
  <si>
    <t xml:space="preserve">    改革性支出</t>
  </si>
  <si>
    <t xml:space="preserve">    产权转让收入</t>
  </si>
  <si>
    <t xml:space="preserve">    其他金融国有资本经营预算支出</t>
  </si>
  <si>
    <t xml:space="preserve">      国有股减持收入</t>
  </si>
  <si>
    <t xml:space="preserve">  其他国有资本经营预算支出(款)</t>
  </si>
  <si>
    <t xml:space="preserve">      国有股权、股份转让收入</t>
  </si>
  <si>
    <t xml:space="preserve">    其他国有资本经营预算支出(项)</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</si>
  <si>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</si>
  <si>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</si>
  <si>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</si>
  <si>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</si>
  <si>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</si>
  <si>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</si>
  <si>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</si>
  <si>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</si>
  <si>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开阳县2024年政府一般债务限额和余额情况表</t>
  </si>
  <si>
    <t>一般债务</t>
  </si>
  <si>
    <t>专项债务</t>
  </si>
  <si>
    <t>债务限额</t>
  </si>
  <si>
    <t>债务余额</t>
  </si>
  <si>
    <t>备注：本表无数据，县一级当年预算时上级政府还未下达债务限额和余额。</t>
  </si>
  <si>
    <t>开阳县2024年县级财政专项乡村振兴衔接资金项目分配明细表</t>
  </si>
  <si>
    <t>序号</t>
  </si>
  <si>
    <t>项目实施乡镇</t>
  </si>
  <si>
    <t>项目实施村</t>
  </si>
  <si>
    <t>项目子类型</t>
  </si>
  <si>
    <t>项目名称</t>
  </si>
  <si>
    <t>预算安排资金</t>
  </si>
  <si>
    <t>备注：县一级当年预算时乡村振兴衔接资金项目还未确定，因此无公开数据。</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</si>
</sst>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_ ;[Red]\-#,##0\ "/>
    <numFmt numFmtId="179" formatCode="_ * #,##0_ ;_ * \-#,##0_ ;_ * &quot;-&quot;??_ ;_ @_ "/>
    <numFmt numFmtId="180" formatCode="0_ "/>
    <numFmt numFmtId="181" formatCode="#,###.00"/>
    <numFmt numFmtId="182" formatCode="#,##0.00_ "/>
    <numFmt numFmtId="183" formatCode="#,##0_);[Red]\(#,##0\)"/>
    <numFmt numFmtId="184" formatCode="0.00_ "/>
  </numFmts>
  <fonts count="63">
    <font>
      <sz val="11"/>
      <color theme="1"/>
      <name val="宋体"/>
      <charset val="134"/>
      <scheme val="minor"/>
    </font>
    <font>
      <sz val="20"/>
      <name val="方正小标宋简体"/>
      <charset val="134"/>
    </font>
    <font>
      <sz val="11"/>
      <name val="宋体"/>
      <charset val="134"/>
    </font>
    <font>
      <b/>
      <sz val="10"/>
      <name val="宋体"/>
      <charset val="134"/>
      <scheme val="minor"/>
    </font>
    <font>
      <b/>
      <sz val="10"/>
      <color theme="1"/>
      <name val="宋体"/>
      <charset val="134"/>
      <scheme val="minor"/>
    </font>
    <font>
      <b/>
      <sz val="18"/>
      <color theme="1"/>
      <name val="宋体"/>
      <charset val="134"/>
      <scheme val="minor"/>
    </font>
    <font>
      <sz val="11"/>
      <name val="宋体"/>
      <charset val="134"/>
      <scheme val="minor"/>
    </font>
    <font>
      <b/>
      <sz val="18"/>
      <name val="宋体"/>
      <charset val="134"/>
    </font>
    <font>
      <sz val="10"/>
      <name val="宋体"/>
      <charset val="134"/>
    </font>
    <font>
      <b/>
      <sz val="10"/>
      <name val="宋体"/>
      <charset val="134"/>
    </font>
    <font>
      <sz val="12"/>
      <name val="宋体"/>
      <charset val="134"/>
    </font>
    <font>
      <sz val="20"/>
      <color indexed="8"/>
      <name val="方正小标宋简体"/>
      <charset val="134"/>
    </font>
    <font>
      <b/>
      <sz val="12"/>
      <color indexed="8"/>
      <name val="宋体"/>
      <charset val="134"/>
    </font>
    <font>
      <sz val="12"/>
      <color indexed="8"/>
      <name val="宋体"/>
      <charset val="134"/>
    </font>
    <font>
      <b/>
      <sz val="12"/>
      <name val="宋体"/>
      <charset val="134"/>
    </font>
    <font>
      <sz val="12"/>
      <color theme="1"/>
      <name val="宋体"/>
      <charset val="134"/>
    </font>
    <font>
      <b/>
      <sz val="20"/>
      <name val="宋体"/>
      <charset val="134"/>
    </font>
    <font>
      <sz val="20"/>
      <name val="宋体"/>
      <charset val="134"/>
    </font>
    <font>
      <sz val="12"/>
      <name val="Arial"/>
      <charset val="0"/>
    </font>
    <font>
      <b/>
      <sz val="12"/>
      <name val="Arial"/>
      <charset val="0"/>
    </font>
    <font>
      <sz val="12"/>
      <name val="宋体"/>
      <charset val="0"/>
    </font>
    <font>
      <sz val="10"/>
      <name val="宋体"/>
      <charset val="0"/>
    </font>
    <font>
      <b/>
      <sz val="11"/>
      <name val="宋体"/>
      <charset val="134"/>
    </font>
    <font>
      <b/>
      <sz val="14"/>
      <color indexed="8"/>
      <name val="黑体"/>
      <family val="3"/>
      <charset val="134"/>
    </font>
    <font>
      <sz val="10"/>
      <color indexed="8"/>
      <name val="宋体"/>
      <charset val="134"/>
    </font>
    <font>
      <sz val="10"/>
      <color indexed="8"/>
      <name val="Dialog"/>
      <family val="2"/>
      <charset val="0"/>
    </font>
    <font>
      <b/>
      <sz val="10"/>
      <color indexed="8"/>
      <name val="宋体"/>
      <charset val="134"/>
    </font>
    <font>
      <sz val="16"/>
      <color indexed="8"/>
      <name val="黑体"/>
      <charset val="134"/>
    </font>
    <font>
      <sz val="12"/>
      <color indexed="8"/>
      <name val="黑体"/>
      <charset val="134"/>
    </font>
    <font>
      <sz val="12"/>
      <color indexed="8"/>
      <name val="Dialog"/>
      <charset val="134"/>
    </font>
    <font>
      <sz val="10"/>
      <color rgb="FF000000"/>
      <name val="宋体"/>
      <charset val="134"/>
    </font>
    <font>
      <b/>
      <sz val="10"/>
      <color indexed="8"/>
      <name val="Dialog"/>
      <family val="2"/>
      <charset val="0"/>
    </font>
    <font>
      <sz val="10"/>
      <name val="Arial"/>
      <charset val="0"/>
    </font>
    <font>
      <b/>
      <sz val="14"/>
      <name val="黑体"/>
      <charset val="134"/>
    </font>
    <font>
      <sz val="12"/>
      <color rgb="FFFF0000"/>
      <name val="宋体"/>
      <charset val="134"/>
    </font>
    <font>
      <sz val="9"/>
      <name val="宋体"/>
      <charset val="134"/>
    </font>
    <font>
      <b/>
      <sz val="18"/>
      <name val="宋体"/>
      <charset val="134"/>
      <scheme val="major"/>
    </font>
    <font>
      <sz val="12"/>
      <color rgb="FFFF0000"/>
      <name val="Arial"/>
      <charset val="0"/>
    </font>
    <font>
      <b/>
      <sz val="12"/>
      <color theme="1"/>
      <name val="宋体"/>
      <charset val="134"/>
    </font>
    <font>
      <sz val="8"/>
      <name val="宋体"/>
      <charset val="134"/>
    </font>
    <font>
      <b/>
      <sz val="10"/>
      <color rgb="FFFF0000"/>
      <name val="宋体"/>
      <charset val="134"/>
    </font>
    <font>
      <sz val="2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10"/>
      <color indexed="8"/>
      <name val="ARIAL"/>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4" borderId="15"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16" applyNumberFormat="0" applyFill="0" applyAlignment="0" applyProtection="0">
      <alignment vertical="center"/>
    </xf>
    <xf numFmtId="0" fontId="48" fillId="0" borderId="16" applyNumberFormat="0" applyFill="0" applyAlignment="0" applyProtection="0">
      <alignment vertical="center"/>
    </xf>
    <xf numFmtId="0" fontId="49" fillId="0" borderId="17" applyNumberFormat="0" applyFill="0" applyAlignment="0" applyProtection="0">
      <alignment vertical="center"/>
    </xf>
    <xf numFmtId="0" fontId="49" fillId="0" borderId="0" applyNumberFormat="0" applyFill="0" applyBorder="0" applyAlignment="0" applyProtection="0">
      <alignment vertical="center"/>
    </xf>
    <xf numFmtId="0" fontId="50" fillId="5" borderId="18" applyNumberFormat="0" applyAlignment="0" applyProtection="0">
      <alignment vertical="center"/>
    </xf>
    <xf numFmtId="0" fontId="51" fillId="6" borderId="19" applyNumberFormat="0" applyAlignment="0" applyProtection="0">
      <alignment vertical="center"/>
    </xf>
    <xf numFmtId="0" fontId="52" fillId="6" borderId="18" applyNumberFormat="0" applyAlignment="0" applyProtection="0">
      <alignment vertical="center"/>
    </xf>
    <xf numFmtId="0" fontId="53" fillId="7" borderId="20" applyNumberFormat="0" applyAlignment="0" applyProtection="0">
      <alignment vertical="center"/>
    </xf>
    <xf numFmtId="0" fontId="54" fillId="0" borderId="21" applyNumberFormat="0" applyFill="0" applyAlignment="0" applyProtection="0">
      <alignment vertical="center"/>
    </xf>
    <xf numFmtId="0" fontId="55" fillId="0" borderId="22" applyNumberFormat="0" applyFill="0" applyAlignment="0" applyProtection="0">
      <alignment vertical="center"/>
    </xf>
    <xf numFmtId="0" fontId="56" fillId="8" borderId="0" applyNumberFormat="0" applyBorder="0" applyAlignment="0" applyProtection="0">
      <alignment vertical="center"/>
    </xf>
    <xf numFmtId="0" fontId="57" fillId="9" borderId="0" applyNumberFormat="0" applyBorder="0" applyAlignment="0" applyProtection="0">
      <alignment vertical="center"/>
    </xf>
    <xf numFmtId="0" fontId="58" fillId="10" borderId="0" applyNumberFormat="0" applyBorder="0" applyAlignment="0" applyProtection="0">
      <alignment vertical="center"/>
    </xf>
    <xf numFmtId="0" fontId="59" fillId="11" borderId="0" applyNumberFormat="0" applyBorder="0" applyAlignment="0" applyProtection="0">
      <alignment vertical="center"/>
    </xf>
    <xf numFmtId="0" fontId="60" fillId="12" borderId="0" applyNumberFormat="0" applyBorder="0" applyAlignment="0" applyProtection="0">
      <alignment vertical="center"/>
    </xf>
    <xf numFmtId="0" fontId="60" fillId="13" borderId="0" applyNumberFormat="0" applyBorder="0" applyAlignment="0" applyProtection="0">
      <alignment vertical="center"/>
    </xf>
    <xf numFmtId="0" fontId="59" fillId="14" borderId="0" applyNumberFormat="0" applyBorder="0" applyAlignment="0" applyProtection="0">
      <alignment vertical="center"/>
    </xf>
    <xf numFmtId="0" fontId="59" fillId="15" borderId="0" applyNumberFormat="0" applyBorder="0" applyAlignment="0" applyProtection="0">
      <alignment vertical="center"/>
    </xf>
    <xf numFmtId="0" fontId="60" fillId="16" borderId="0" applyNumberFormat="0" applyBorder="0" applyAlignment="0" applyProtection="0">
      <alignment vertical="center"/>
    </xf>
    <xf numFmtId="0" fontId="60" fillId="17" borderId="0" applyNumberFormat="0" applyBorder="0" applyAlignment="0" applyProtection="0">
      <alignment vertical="center"/>
    </xf>
    <xf numFmtId="0" fontId="59" fillId="18" borderId="0" applyNumberFormat="0" applyBorder="0" applyAlignment="0" applyProtection="0">
      <alignment vertical="center"/>
    </xf>
    <xf numFmtId="0" fontId="59" fillId="19" borderId="0" applyNumberFormat="0" applyBorder="0" applyAlignment="0" applyProtection="0">
      <alignment vertical="center"/>
    </xf>
    <xf numFmtId="0" fontId="60" fillId="20" borderId="0" applyNumberFormat="0" applyBorder="0" applyAlignment="0" applyProtection="0">
      <alignment vertical="center"/>
    </xf>
    <xf numFmtId="0" fontId="60" fillId="21" borderId="0" applyNumberFormat="0" applyBorder="0" applyAlignment="0" applyProtection="0">
      <alignment vertical="center"/>
    </xf>
    <xf numFmtId="0" fontId="59" fillId="22" borderId="0" applyNumberFormat="0" applyBorder="0" applyAlignment="0" applyProtection="0">
      <alignment vertical="center"/>
    </xf>
    <xf numFmtId="0" fontId="59" fillId="23" borderId="0" applyNumberFormat="0" applyBorder="0" applyAlignment="0" applyProtection="0">
      <alignment vertical="center"/>
    </xf>
    <xf numFmtId="0" fontId="60" fillId="24" borderId="0" applyNumberFormat="0" applyBorder="0" applyAlignment="0" applyProtection="0">
      <alignment vertical="center"/>
    </xf>
    <xf numFmtId="0" fontId="60" fillId="25" borderId="0" applyNumberFormat="0" applyBorder="0" applyAlignment="0" applyProtection="0">
      <alignment vertical="center"/>
    </xf>
    <xf numFmtId="0" fontId="59" fillId="26" borderId="0" applyNumberFormat="0" applyBorder="0" applyAlignment="0" applyProtection="0">
      <alignment vertical="center"/>
    </xf>
    <xf numFmtId="0" fontId="59" fillId="27" borderId="0" applyNumberFormat="0" applyBorder="0" applyAlignment="0" applyProtection="0">
      <alignment vertical="center"/>
    </xf>
    <xf numFmtId="0" fontId="60" fillId="28" borderId="0" applyNumberFormat="0" applyBorder="0" applyAlignment="0" applyProtection="0">
      <alignment vertical="center"/>
    </xf>
    <xf numFmtId="0" fontId="60" fillId="29" borderId="0" applyNumberFormat="0" applyBorder="0" applyAlignment="0" applyProtection="0">
      <alignment vertical="center"/>
    </xf>
    <xf numFmtId="0" fontId="59" fillId="30" borderId="0" applyNumberFormat="0" applyBorder="0" applyAlignment="0" applyProtection="0">
      <alignment vertical="center"/>
    </xf>
    <xf numFmtId="0" fontId="59" fillId="31" borderId="0" applyNumberFormat="0" applyBorder="0" applyAlignment="0" applyProtection="0">
      <alignment vertical="center"/>
    </xf>
    <xf numFmtId="0" fontId="60" fillId="32" borderId="0" applyNumberFormat="0" applyBorder="0" applyAlignment="0" applyProtection="0">
      <alignment vertical="center"/>
    </xf>
    <xf numFmtId="0" fontId="60" fillId="33" borderId="0" applyNumberFormat="0" applyBorder="0" applyAlignment="0" applyProtection="0">
      <alignment vertical="center"/>
    </xf>
    <xf numFmtId="0" fontId="59" fillId="34" borderId="0" applyNumberFormat="0" applyBorder="0" applyAlignment="0" applyProtection="0">
      <alignment vertical="center"/>
    </xf>
    <xf numFmtId="0" fontId="32" fillId="0" borderId="0"/>
    <xf numFmtId="0" fontId="61" fillId="0" borderId="0">
      <alignment vertical="top"/>
    </xf>
    <xf numFmtId="0" fontId="10" fillId="0" borderId="0">
      <alignment vertical="center"/>
    </xf>
    <xf numFmtId="0" fontId="8" fillId="0" borderId="0"/>
    <xf numFmtId="0" fontId="62" fillId="0" borderId="0">
      <alignment vertical="top"/>
    </xf>
    <xf numFmtId="0" fontId="10" fillId="0" borderId="0"/>
    <xf numFmtId="0" fontId="10" fillId="0" borderId="0">
      <alignment vertical="center"/>
    </xf>
    <xf numFmtId="0" fontId="10" fillId="0" borderId="0"/>
    <xf numFmtId="0" fontId="0" fillId="0" borderId="0">
      <alignment vertical="center"/>
    </xf>
    <xf numFmtId="43" fontId="10" fillId="0" borderId="0" applyFont="0" applyFill="0" applyBorder="0" applyAlignment="0" applyProtection="0">
      <alignment vertical="center"/>
    </xf>
    <xf numFmtId="0" fontId="10" fillId="0" borderId="0">
      <alignment vertical="center"/>
    </xf>
  </cellStyleXfs>
  <cellXfs count="237">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0" xfId="0" applyFont="1" applyFill="1" applyAlignment="1">
      <alignment vertical="center"/>
    </xf>
    <xf numFmtId="0" fontId="5" fillId="0" borderId="0" xfId="0" applyFont="1" applyFill="1" applyAlignment="1">
      <alignment horizontal="center" vertical="center"/>
    </xf>
    <xf numFmtId="0" fontId="0" fillId="0" borderId="0" xfId="0" applyFont="1" applyFill="1" applyAlignment="1">
      <alignment horizontal="center" vertical="center"/>
    </xf>
    <xf numFmtId="0" fontId="0" fillId="0" borderId="2" xfId="0" applyFont="1" applyFill="1" applyBorder="1" applyAlignment="1">
      <alignment horizontal="right" vertical="center"/>
    </xf>
    <xf numFmtId="0" fontId="0"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right" vertical="center"/>
    </xf>
    <xf numFmtId="0" fontId="8" fillId="0" borderId="2"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shrinkToFit="1"/>
    </xf>
    <xf numFmtId="3" fontId="8" fillId="0" borderId="1" xfId="0" applyNumberFormat="1" applyFont="1" applyFill="1" applyBorder="1" applyAlignment="1" applyProtection="1">
      <alignment horizontal="right" vertical="center"/>
    </xf>
    <xf numFmtId="0" fontId="8" fillId="0" borderId="1" xfId="0" applyNumberFormat="1" applyFont="1" applyFill="1" applyBorder="1" applyAlignment="1" applyProtection="1">
      <alignment horizontal="left" vertical="center"/>
    </xf>
    <xf numFmtId="0" fontId="9" fillId="0" borderId="1" xfId="0" applyNumberFormat="1" applyFont="1" applyFill="1" applyBorder="1" applyAlignment="1" applyProtection="1">
      <alignment vertical="center" shrinkToFit="1"/>
    </xf>
    <xf numFmtId="0" fontId="8" fillId="0" borderId="1" xfId="0" applyNumberFormat="1" applyFont="1" applyFill="1" applyBorder="1" applyAlignment="1" applyProtection="1">
      <alignment vertical="center" shrinkToFit="1"/>
    </xf>
    <xf numFmtId="0" fontId="10" fillId="0" borderId="1" xfId="0" applyNumberFormat="1" applyFont="1" applyFill="1" applyBorder="1" applyAlignment="1" applyProtection="1"/>
    <xf numFmtId="0" fontId="10" fillId="0" borderId="0" xfId="0" applyFont="1" applyFill="1" applyBorder="1" applyAlignment="1">
      <alignment vertical="center"/>
    </xf>
    <xf numFmtId="177" fontId="11" fillId="2" borderId="0" xfId="52" applyNumberFormat="1" applyFont="1" applyFill="1" applyBorder="1" applyAlignment="1" applyProtection="1">
      <alignment horizontal="center" vertical="center"/>
    </xf>
    <xf numFmtId="0" fontId="8" fillId="0" borderId="0" xfId="52" applyFont="1" applyFill="1" applyBorder="1" applyAlignment="1"/>
    <xf numFmtId="177" fontId="12" fillId="2" borderId="0" xfId="52" applyNumberFormat="1" applyFont="1" applyFill="1" applyBorder="1" applyAlignment="1" applyProtection="1">
      <alignment horizontal="center" vertical="center"/>
    </xf>
    <xf numFmtId="177" fontId="13" fillId="2" borderId="0" xfId="52" applyNumberFormat="1" applyFont="1" applyFill="1" applyBorder="1" applyAlignment="1" applyProtection="1">
      <alignment horizontal="right" vertical="center"/>
    </xf>
    <xf numFmtId="0" fontId="8" fillId="0" borderId="0" xfId="52" applyFill="1" applyBorder="1" applyAlignment="1"/>
    <xf numFmtId="177" fontId="14" fillId="0" borderId="1" xfId="50" applyNumberFormat="1" applyFont="1" applyFill="1" applyBorder="1" applyAlignment="1" applyProtection="1">
      <alignment horizontal="center" vertical="center"/>
    </xf>
    <xf numFmtId="177" fontId="14" fillId="0" borderId="1" xfId="50" applyNumberFormat="1" applyFont="1" applyFill="1" applyBorder="1" applyAlignment="1" applyProtection="1">
      <alignment horizontal="center" vertical="center" wrapText="1"/>
    </xf>
    <xf numFmtId="177" fontId="14" fillId="0" borderId="1" xfId="50" applyNumberFormat="1" applyFont="1" applyFill="1" applyBorder="1" applyAlignment="1" applyProtection="1">
      <alignment horizontal="left" vertical="center"/>
    </xf>
    <xf numFmtId="3" fontId="15" fillId="0" borderId="1" xfId="0" applyNumberFormat="1" applyFont="1" applyFill="1" applyBorder="1" applyAlignment="1">
      <alignment horizontal="center" vertical="center" wrapText="1"/>
    </xf>
    <xf numFmtId="177" fontId="10" fillId="0" borderId="1" xfId="52" applyNumberFormat="1" applyFont="1" applyFill="1" applyBorder="1" applyAlignment="1">
      <alignment vertical="center" wrapText="1"/>
    </xf>
    <xf numFmtId="0" fontId="15" fillId="0" borderId="1" xfId="0" applyFont="1" applyFill="1" applyBorder="1" applyAlignment="1">
      <alignment horizontal="center" vertical="center" wrapText="1"/>
    </xf>
    <xf numFmtId="3" fontId="13" fillId="0" borderId="1" xfId="52" applyNumberFormat="1" applyFont="1" applyFill="1" applyBorder="1" applyAlignment="1" applyProtection="1">
      <alignment horizontal="center" vertical="center"/>
    </xf>
    <xf numFmtId="0" fontId="13" fillId="0" borderId="1" xfId="52" applyNumberFormat="1" applyFont="1" applyFill="1" applyBorder="1" applyAlignment="1" applyProtection="1">
      <alignment horizontal="center" vertical="center"/>
    </xf>
    <xf numFmtId="176" fontId="13" fillId="0" borderId="1" xfId="52" applyNumberFormat="1" applyFont="1" applyFill="1" applyBorder="1" applyAlignment="1" applyProtection="1">
      <alignment horizontal="center" vertical="center"/>
    </xf>
    <xf numFmtId="3" fontId="10" fillId="2" borderId="1" xfId="52" applyNumberFormat="1" applyFont="1" applyFill="1" applyBorder="1" applyAlignment="1" applyProtection="1">
      <alignment horizontal="center" vertical="center"/>
    </xf>
    <xf numFmtId="3" fontId="10" fillId="0" borderId="1" xfId="52" applyNumberFormat="1" applyFont="1" applyFill="1" applyBorder="1" applyAlignment="1" applyProtection="1">
      <alignment horizontal="center" vertical="center"/>
    </xf>
    <xf numFmtId="3" fontId="13" fillId="2" borderId="1" xfId="52" applyNumberFormat="1" applyFont="1" applyFill="1" applyBorder="1" applyAlignment="1" applyProtection="1">
      <alignment horizontal="center" vertical="center"/>
    </xf>
    <xf numFmtId="0" fontId="13" fillId="2" borderId="1" xfId="52" applyNumberFormat="1" applyFont="1" applyFill="1" applyBorder="1" applyAlignment="1" applyProtection="1">
      <alignment horizontal="center" vertical="center"/>
    </xf>
    <xf numFmtId="3"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1" xfId="0" applyFont="1" applyFill="1" applyBorder="1" applyAlignment="1">
      <alignment vertical="center"/>
    </xf>
    <xf numFmtId="0" fontId="10" fillId="0" borderId="0" xfId="0" applyFont="1" applyFill="1" applyBorder="1" applyAlignment="1">
      <alignment vertical="center" wrapText="1"/>
    </xf>
    <xf numFmtId="0" fontId="16" fillId="0" borderId="0" xfId="55" applyFont="1" applyAlignment="1">
      <alignment horizontal="center" vertical="center" wrapText="1"/>
    </xf>
    <xf numFmtId="0" fontId="17" fillId="0" borderId="0" xfId="0" applyFont="1" applyFill="1" applyBorder="1" applyAlignment="1">
      <alignment horizontal="center" vertical="center" wrapText="1"/>
    </xf>
    <xf numFmtId="0" fontId="18" fillId="0" borderId="0" xfId="56" applyFont="1"/>
    <xf numFmtId="0" fontId="18" fillId="0" borderId="0" xfId="55" applyFont="1">
      <alignment vertical="center"/>
    </xf>
    <xf numFmtId="0" fontId="18" fillId="0" borderId="0" xfId="55" applyFont="1" applyAlignment="1">
      <alignment vertical="center" wrapText="1"/>
    </xf>
    <xf numFmtId="0" fontId="10" fillId="0" borderId="0" xfId="55" applyFont="1" applyBorder="1" applyAlignment="1">
      <alignment horizontal="center" vertical="center"/>
    </xf>
    <xf numFmtId="0" fontId="18" fillId="0" borderId="0" xfId="55" applyFont="1" applyBorder="1" applyAlignment="1">
      <alignment horizontal="center" vertical="center"/>
    </xf>
    <xf numFmtId="0" fontId="19" fillId="0" borderId="3" xfId="55" applyFont="1" applyBorder="1" applyAlignment="1">
      <alignment horizontal="center" vertical="center"/>
    </xf>
    <xf numFmtId="0" fontId="19" fillId="0" borderId="4" xfId="55" applyFont="1" applyBorder="1" applyAlignment="1">
      <alignment horizontal="center" vertical="center"/>
    </xf>
    <xf numFmtId="0" fontId="14" fillId="0" borderId="1" xfId="55" applyFont="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9" fillId="0" borderId="5" xfId="55" applyFont="1" applyBorder="1" applyAlignment="1">
      <alignment horizontal="center" vertical="center"/>
    </xf>
    <xf numFmtId="0" fontId="19" fillId="0" borderId="6" xfId="55" applyFont="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0" fillId="0" borderId="1" xfId="56" applyNumberFormat="1" applyFont="1" applyBorder="1" applyAlignment="1">
      <alignment horizontal="left" vertical="center" wrapText="1" indent="1"/>
    </xf>
    <xf numFmtId="178" fontId="18" fillId="0" borderId="1" xfId="56" applyNumberFormat="1" applyFont="1" applyBorder="1" applyAlignment="1">
      <alignment vertical="center" shrinkToFit="1"/>
    </xf>
    <xf numFmtId="178" fontId="18" fillId="0" borderId="1" xfId="56" applyNumberFormat="1" applyFont="1" applyBorder="1" applyAlignment="1">
      <alignment vertical="center" wrapText="1" shrinkToFit="1"/>
    </xf>
    <xf numFmtId="178" fontId="20" fillId="0" borderId="1" xfId="56" applyNumberFormat="1" applyFont="1" applyBorder="1" applyAlignment="1">
      <alignment vertical="center" shrinkToFit="1"/>
    </xf>
    <xf numFmtId="0" fontId="10" fillId="0" borderId="1" xfId="0" applyFont="1" applyFill="1" applyBorder="1" applyAlignment="1">
      <alignment vertical="center" wrapText="1"/>
    </xf>
    <xf numFmtId="0" fontId="10" fillId="0" borderId="0" xfId="0" applyFont="1" applyFill="1" applyBorder="1" applyAlignment="1">
      <alignment horizontal="center" vertical="center"/>
    </xf>
    <xf numFmtId="0" fontId="10" fillId="0" borderId="0" xfId="50" applyFont="1" applyFill="1" applyBorder="1" applyAlignment="1">
      <alignment vertical="top"/>
    </xf>
    <xf numFmtId="0" fontId="21" fillId="0" borderId="0" xfId="50" applyFont="1" applyFill="1" applyBorder="1" applyAlignment="1">
      <alignment vertical="top"/>
    </xf>
    <xf numFmtId="0" fontId="1" fillId="0" borderId="0" xfId="52" applyNumberFormat="1" applyFont="1" applyFill="1" applyAlignment="1" applyProtection="1">
      <alignment horizontal="center" vertical="center"/>
    </xf>
    <xf numFmtId="0" fontId="10" fillId="0" borderId="0" xfId="0" applyFont="1" applyFill="1" applyAlignment="1"/>
    <xf numFmtId="0" fontId="2" fillId="0" borderId="0" xfId="50" applyFont="1" applyFill="1" applyBorder="1" applyAlignment="1">
      <alignment vertical="top"/>
    </xf>
    <xf numFmtId="0" fontId="2" fillId="0" borderId="0" xfId="52" applyNumberFormat="1" applyFont="1" applyFill="1" applyBorder="1" applyAlignment="1" applyProtection="1">
      <alignment horizontal="right" vertical="center"/>
    </xf>
    <xf numFmtId="179" fontId="2" fillId="0" borderId="0" xfId="52" applyNumberFormat="1" applyFont="1" applyFill="1" applyBorder="1" applyAlignment="1" applyProtection="1">
      <alignment horizontal="right" vertical="center"/>
    </xf>
    <xf numFmtId="0" fontId="22" fillId="0" borderId="1" xfId="50" applyNumberFormat="1" applyFont="1" applyFill="1" applyBorder="1" applyAlignment="1" applyProtection="1">
      <alignment horizontal="center" vertical="center" wrapText="1"/>
    </xf>
    <xf numFmtId="0" fontId="2" fillId="0" borderId="1" xfId="50" applyNumberFormat="1" applyFont="1" applyFill="1" applyBorder="1" applyAlignment="1" applyProtection="1">
      <alignment horizontal="center" vertical="center" wrapText="1"/>
    </xf>
    <xf numFmtId="0" fontId="2" fillId="0" borderId="1" xfId="0" applyFont="1" applyFill="1" applyBorder="1" applyAlignment="1"/>
    <xf numFmtId="0" fontId="22" fillId="0" borderId="1" xfId="0" applyFont="1" applyFill="1" applyBorder="1" applyAlignment="1"/>
    <xf numFmtId="176" fontId="2" fillId="0" borderId="1" xfId="0" applyNumberFormat="1" applyFont="1" applyFill="1" applyBorder="1" applyAlignment="1"/>
    <xf numFmtId="0" fontId="2" fillId="0" borderId="1" xfId="50" applyNumberFormat="1" applyFont="1" applyFill="1" applyBorder="1" applyAlignment="1" applyProtection="1">
      <alignment horizontal="left" vertical="center"/>
    </xf>
    <xf numFmtId="0" fontId="22" fillId="0" borderId="7" xfId="50" applyNumberFormat="1" applyFont="1" applyFill="1" applyBorder="1" applyAlignment="1" applyProtection="1">
      <alignment horizontal="left" vertical="center"/>
    </xf>
    <xf numFmtId="179" fontId="2" fillId="0" borderId="7" xfId="58" applyNumberFormat="1" applyFont="1" applyFill="1" applyBorder="1" applyAlignment="1" applyProtection="1">
      <alignment horizontal="left" vertical="center"/>
    </xf>
    <xf numFmtId="180" fontId="2" fillId="0" borderId="1" xfId="58" applyNumberFormat="1" applyFont="1" applyFill="1" applyBorder="1" applyAlignment="1" applyProtection="1">
      <alignment horizontal="right" vertical="center"/>
    </xf>
    <xf numFmtId="0" fontId="2" fillId="0" borderId="1" xfId="0" applyFont="1" applyFill="1" applyBorder="1" applyAlignment="1">
      <alignment horizontal="left"/>
    </xf>
    <xf numFmtId="0" fontId="22" fillId="0" borderId="1" xfId="0" applyFont="1" applyFill="1" applyBorder="1" applyAlignment="1">
      <alignment horizontal="left"/>
    </xf>
    <xf numFmtId="0" fontId="2" fillId="0" borderId="7" xfId="50" applyNumberFormat="1" applyFont="1" applyFill="1" applyBorder="1" applyAlignment="1" applyProtection="1">
      <alignment horizontal="left" vertical="center"/>
    </xf>
    <xf numFmtId="179" fontId="2" fillId="0" borderId="1" xfId="58" applyNumberFormat="1" applyFont="1" applyFill="1" applyBorder="1" applyAlignment="1" applyProtection="1">
      <alignment horizontal="left" vertical="center"/>
    </xf>
    <xf numFmtId="179" fontId="2" fillId="0" borderId="7" xfId="50" applyNumberFormat="1" applyFont="1" applyFill="1" applyBorder="1" applyAlignment="1" applyProtection="1">
      <alignment horizontal="left" vertical="center"/>
    </xf>
    <xf numFmtId="179" fontId="2" fillId="0" borderId="1" xfId="50" applyNumberFormat="1" applyFont="1" applyFill="1" applyBorder="1" applyAlignment="1" applyProtection="1">
      <alignment horizontal="right" vertical="center"/>
    </xf>
    <xf numFmtId="41" fontId="2" fillId="0" borderId="1" xfId="0" applyNumberFormat="1" applyFont="1" applyFill="1" applyBorder="1" applyAlignment="1"/>
    <xf numFmtId="0" fontId="10" fillId="0" borderId="1" xfId="0" applyFont="1" applyFill="1" applyBorder="1" applyAlignment="1"/>
    <xf numFmtId="0" fontId="10" fillId="0" borderId="0" xfId="0" applyFont="1" applyFill="1" applyBorder="1" applyAlignment="1"/>
    <xf numFmtId="0" fontId="16" fillId="0" borderId="0" xfId="55" applyFont="1" applyFill="1" applyBorder="1" applyAlignment="1">
      <alignment horizontal="center" vertical="center" wrapText="1"/>
    </xf>
    <xf numFmtId="0" fontId="18" fillId="0" borderId="0" xfId="56" applyFont="1" applyFill="1" applyBorder="1" applyAlignment="1"/>
    <xf numFmtId="0" fontId="18" fillId="0" borderId="0" xfId="55" applyFont="1" applyFill="1" applyBorder="1" applyAlignment="1">
      <alignment vertical="center"/>
    </xf>
    <xf numFmtId="0" fontId="10" fillId="0" borderId="0" xfId="55" applyFont="1" applyFill="1" applyBorder="1" applyAlignment="1">
      <alignment horizontal="center" vertical="center"/>
    </xf>
    <xf numFmtId="0" fontId="18" fillId="0" borderId="0" xfId="55" applyFont="1" applyFill="1" applyBorder="1" applyAlignment="1">
      <alignment horizontal="center" vertical="center"/>
    </xf>
    <xf numFmtId="0" fontId="19" fillId="0" borderId="3" xfId="55" applyFont="1" applyFill="1" applyBorder="1" applyAlignment="1">
      <alignment horizontal="center" vertical="center"/>
    </xf>
    <xf numFmtId="0" fontId="19" fillId="0" borderId="4" xfId="55" applyFont="1" applyFill="1" applyBorder="1" applyAlignment="1">
      <alignment horizontal="center" vertical="center"/>
    </xf>
    <xf numFmtId="0" fontId="14" fillId="0" borderId="1" xfId="55" applyFont="1" applyFill="1" applyBorder="1" applyAlignment="1">
      <alignment horizontal="center" vertical="center"/>
    </xf>
    <xf numFmtId="0" fontId="19" fillId="0" borderId="5" xfId="55" applyFont="1" applyFill="1" applyBorder="1" applyAlignment="1">
      <alignment horizontal="center" vertical="center"/>
    </xf>
    <xf numFmtId="0" fontId="19" fillId="0" borderId="6" xfId="55" applyFont="1" applyFill="1" applyBorder="1" applyAlignment="1">
      <alignment horizontal="center" vertical="center"/>
    </xf>
    <xf numFmtId="0" fontId="19" fillId="0" borderId="1" xfId="56" applyFont="1" applyFill="1" applyBorder="1" applyAlignment="1">
      <alignment horizontal="center" vertical="center"/>
    </xf>
    <xf numFmtId="178" fontId="19" fillId="0" borderId="7" xfId="56" applyNumberFormat="1" applyFont="1" applyFill="1" applyBorder="1" applyAlignment="1">
      <alignment horizontal="right" vertical="center" shrinkToFit="1"/>
    </xf>
    <xf numFmtId="178" fontId="19" fillId="0" borderId="1" xfId="56" applyNumberFormat="1" applyFont="1" applyFill="1" applyBorder="1" applyAlignment="1">
      <alignment horizontal="right" vertical="center" shrinkToFit="1"/>
    </xf>
    <xf numFmtId="0" fontId="14" fillId="0" borderId="1" xfId="56" applyFont="1" applyFill="1" applyBorder="1" applyAlignment="1">
      <alignment horizontal="left" vertical="center"/>
    </xf>
    <xf numFmtId="0" fontId="10" fillId="0" borderId="1" xfId="56" applyNumberFormat="1" applyFont="1" applyFill="1" applyBorder="1" applyAlignment="1">
      <alignment horizontal="left" vertical="center" indent="1" shrinkToFit="1"/>
    </xf>
    <xf numFmtId="178" fontId="18" fillId="0" borderId="7" xfId="55" applyNumberFormat="1" applyFont="1" applyFill="1" applyBorder="1" applyAlignment="1">
      <alignment horizontal="right" vertical="center" shrinkToFit="1"/>
    </xf>
    <xf numFmtId="178" fontId="18" fillId="0" borderId="1" xfId="55" applyNumberFormat="1" applyFont="1" applyFill="1" applyBorder="1" applyAlignment="1">
      <alignment horizontal="right" vertical="center" shrinkToFit="1"/>
    </xf>
    <xf numFmtId="0" fontId="13" fillId="2" borderId="1" xfId="49" applyNumberFormat="1" applyFont="1" applyFill="1" applyBorder="1" applyAlignment="1" applyProtection="1">
      <alignment horizontal="left" vertical="center" wrapText="1" indent="1" readingOrder="1"/>
      <protection locked="0"/>
    </xf>
    <xf numFmtId="0" fontId="19" fillId="0" borderId="1" xfId="56" applyFont="1" applyFill="1" applyBorder="1" applyAlignment="1">
      <alignment horizontal="left" vertical="center" shrinkToFit="1"/>
    </xf>
    <xf numFmtId="178" fontId="19" fillId="0" borderId="7" xfId="55" applyNumberFormat="1" applyFont="1" applyFill="1" applyBorder="1" applyAlignment="1">
      <alignment horizontal="right" vertical="center" shrinkToFit="1"/>
    </xf>
    <xf numFmtId="178" fontId="19" fillId="0" borderId="1" xfId="55" applyNumberFormat="1" applyFont="1" applyFill="1" applyBorder="1" applyAlignment="1">
      <alignment horizontal="right" vertical="center" shrinkToFit="1"/>
    </xf>
    <xf numFmtId="0" fontId="10" fillId="0" borderId="1" xfId="56" applyNumberFormat="1" applyFont="1" applyFill="1" applyBorder="1" applyAlignment="1">
      <alignment horizontal="left" vertical="center" wrapText="1" indent="1"/>
    </xf>
    <xf numFmtId="0" fontId="10" fillId="0" borderId="3" xfId="56" applyNumberFormat="1" applyFont="1" applyFill="1" applyBorder="1" applyAlignment="1">
      <alignment horizontal="left" vertical="center" wrapText="1" indent="1"/>
    </xf>
    <xf numFmtId="178" fontId="18" fillId="0" borderId="4" xfId="55" applyNumberFormat="1" applyFont="1" applyFill="1" applyBorder="1" applyAlignment="1">
      <alignment horizontal="right" vertical="center" shrinkToFit="1"/>
    </xf>
    <xf numFmtId="178" fontId="18" fillId="0" borderId="3" xfId="55" applyNumberFormat="1" applyFont="1" applyFill="1" applyBorder="1" applyAlignment="1">
      <alignment horizontal="right" vertical="center" shrinkToFit="1"/>
    </xf>
    <xf numFmtId="176" fontId="19" fillId="0" borderId="1" xfId="56" applyNumberFormat="1" applyFont="1" applyFill="1" applyBorder="1" applyAlignment="1">
      <alignment vertical="center"/>
    </xf>
    <xf numFmtId="178" fontId="19" fillId="0" borderId="1" xfId="56" applyNumberFormat="1" applyFont="1" applyFill="1" applyBorder="1" applyAlignment="1">
      <alignment vertical="center" shrinkToFit="1"/>
    </xf>
    <xf numFmtId="178" fontId="20" fillId="0" borderId="1" xfId="56" applyNumberFormat="1" applyFont="1" applyFill="1" applyBorder="1" applyAlignment="1">
      <alignment vertical="center" shrinkToFit="1"/>
    </xf>
    <xf numFmtId="178" fontId="18" fillId="0" borderId="1" xfId="56" applyNumberFormat="1" applyFont="1" applyFill="1" applyBorder="1" applyAlignment="1">
      <alignment vertical="center" shrinkToFit="1"/>
    </xf>
    <xf numFmtId="0" fontId="20" fillId="0" borderId="0" xfId="0" applyFont="1" applyFill="1" applyBorder="1" applyAlignment="1"/>
    <xf numFmtId="49" fontId="23" fillId="0" borderId="0" xfId="0" applyNumberFormat="1" applyFont="1" applyFill="1" applyBorder="1" applyAlignment="1">
      <alignment horizontal="center" vertical="center" wrapText="1" shrinkToFit="1"/>
    </xf>
    <xf numFmtId="0" fontId="24" fillId="0" borderId="0" xfId="0" applyFont="1" applyFill="1" applyBorder="1" applyAlignment="1">
      <alignment horizontal="left" vertical="center"/>
    </xf>
    <xf numFmtId="0" fontId="13" fillId="2" borderId="0" xfId="0" applyFont="1" applyFill="1" applyBorder="1" applyAlignment="1">
      <alignment horizontal="left" vertical="center"/>
    </xf>
    <xf numFmtId="0" fontId="24" fillId="0" borderId="8" xfId="0" applyFont="1" applyFill="1" applyBorder="1" applyAlignment="1">
      <alignment horizontal="left" vertical="center"/>
    </xf>
    <xf numFmtId="0" fontId="25" fillId="0" borderId="8" xfId="0" applyFont="1" applyFill="1" applyBorder="1" applyAlignment="1">
      <alignment horizontal="left"/>
    </xf>
    <xf numFmtId="49" fontId="25" fillId="0" borderId="8" xfId="0" applyNumberFormat="1" applyFont="1" applyFill="1" applyBorder="1" applyAlignment="1">
      <alignment horizontal="right"/>
    </xf>
    <xf numFmtId="49" fontId="24" fillId="0" borderId="9" xfId="0" applyNumberFormat="1" applyFont="1" applyFill="1" applyBorder="1" applyAlignment="1">
      <alignment horizontal="center" vertical="center" wrapText="1" shrinkToFit="1"/>
    </xf>
    <xf numFmtId="49" fontId="24" fillId="0" borderId="9" xfId="0" applyNumberFormat="1" applyFont="1" applyFill="1" applyBorder="1" applyAlignment="1">
      <alignment horizontal="center" vertical="center"/>
    </xf>
    <xf numFmtId="0" fontId="26" fillId="0" borderId="9" xfId="0" applyFont="1" applyFill="1" applyBorder="1" applyAlignment="1">
      <alignment horizontal="center" vertical="center"/>
    </xf>
    <xf numFmtId="181" fontId="13" fillId="0" borderId="9" xfId="0" applyNumberFormat="1" applyFont="1" applyFill="1" applyBorder="1" applyAlignment="1">
      <alignment horizontal="right" vertical="center"/>
    </xf>
    <xf numFmtId="0" fontId="24" fillId="0" borderId="9" xfId="0" applyFont="1" applyFill="1" applyBorder="1" applyAlignment="1">
      <alignment horizontal="center" vertical="center"/>
    </xf>
    <xf numFmtId="49" fontId="24" fillId="0" borderId="9" xfId="0" applyNumberFormat="1" applyFont="1" applyFill="1" applyBorder="1" applyAlignment="1">
      <alignment horizontal="left" vertical="center"/>
    </xf>
    <xf numFmtId="4" fontId="24" fillId="0" borderId="9" xfId="0" applyNumberFormat="1" applyFont="1" applyFill="1" applyBorder="1" applyAlignment="1">
      <alignment horizontal="right"/>
    </xf>
    <xf numFmtId="0" fontId="10" fillId="0" borderId="0" xfId="0" applyFont="1" applyFill="1" applyBorder="1" applyAlignment="1"/>
    <xf numFmtId="182" fontId="10" fillId="0" borderId="0" xfId="0" applyNumberFormat="1" applyFont="1" applyFill="1" applyBorder="1" applyAlignment="1"/>
    <xf numFmtId="49" fontId="27" fillId="2" borderId="0" xfId="0" applyNumberFormat="1" applyFont="1" applyFill="1" applyBorder="1" applyAlignment="1">
      <alignment horizontal="center" vertical="center"/>
    </xf>
    <xf numFmtId="182" fontId="27" fillId="2" borderId="0" xfId="0" applyNumberFormat="1" applyFont="1" applyFill="1" applyBorder="1" applyAlignment="1">
      <alignment horizontal="center" vertical="center"/>
    </xf>
    <xf numFmtId="0" fontId="28" fillId="2" borderId="8" xfId="0" applyFont="1" applyFill="1" applyBorder="1" applyAlignment="1">
      <alignment horizontal="center" vertical="center" wrapText="1" shrinkToFit="1"/>
    </xf>
    <xf numFmtId="0" fontId="29" fillId="2" borderId="8" xfId="0" applyFont="1" applyFill="1" applyBorder="1" applyAlignment="1">
      <alignment horizontal="left" vertical="center" wrapText="1" shrinkToFit="1"/>
    </xf>
    <xf numFmtId="182" fontId="30" fillId="2" borderId="8" xfId="0" applyNumberFormat="1" applyFont="1" applyFill="1" applyBorder="1" applyAlignment="1">
      <alignment horizontal="right" vertical="center"/>
    </xf>
    <xf numFmtId="49" fontId="13" fillId="2" borderId="9" xfId="0" applyNumberFormat="1" applyFont="1" applyFill="1" applyBorder="1" applyAlignment="1">
      <alignment horizontal="center" vertical="center" wrapText="1" shrinkToFit="1"/>
    </xf>
    <xf numFmtId="49" fontId="13" fillId="2" borderId="9" xfId="0" applyNumberFormat="1" applyFont="1" applyFill="1" applyBorder="1" applyAlignment="1">
      <alignment horizontal="center" vertical="center"/>
    </xf>
    <xf numFmtId="182" fontId="13" fillId="2" borderId="9" xfId="0" applyNumberFormat="1" applyFont="1" applyFill="1" applyBorder="1" applyAlignment="1">
      <alignment horizontal="center" vertical="center" wrapText="1" shrinkToFit="1"/>
    </xf>
    <xf numFmtId="0" fontId="31" fillId="0" borderId="9" xfId="0" applyFont="1" applyFill="1" applyBorder="1" applyAlignment="1">
      <alignment horizontal="left"/>
    </xf>
    <xf numFmtId="49" fontId="24" fillId="0" borderId="9" xfId="0" applyNumberFormat="1" applyFont="1" applyFill="1" applyBorder="1" applyAlignment="1">
      <alignment horizontal="left"/>
    </xf>
    <xf numFmtId="182" fontId="10" fillId="0" borderId="1" xfId="0" applyNumberFormat="1" applyFont="1" applyFill="1" applyBorder="1" applyAlignment="1"/>
    <xf numFmtId="49" fontId="25" fillId="0" borderId="9" xfId="0" applyNumberFormat="1" applyFont="1" applyFill="1" applyBorder="1" applyAlignment="1">
      <alignment horizontal="left"/>
    </xf>
    <xf numFmtId="49" fontId="25" fillId="0" borderId="10" xfId="0" applyNumberFormat="1" applyFont="1" applyFill="1" applyBorder="1" applyAlignment="1">
      <alignment horizontal="left"/>
    </xf>
    <xf numFmtId="49" fontId="24" fillId="0" borderId="10" xfId="0" applyNumberFormat="1" applyFont="1" applyFill="1" applyBorder="1" applyAlignment="1">
      <alignment horizontal="left"/>
    </xf>
    <xf numFmtId="49" fontId="25" fillId="0" borderId="11" xfId="0" applyNumberFormat="1" applyFont="1" applyFill="1" applyBorder="1" applyAlignment="1">
      <alignment horizontal="left"/>
    </xf>
    <xf numFmtId="49" fontId="25" fillId="0" borderId="12" xfId="0" applyNumberFormat="1" applyFont="1" applyFill="1" applyBorder="1" applyAlignment="1">
      <alignment horizontal="left"/>
    </xf>
    <xf numFmtId="182" fontId="10" fillId="0" borderId="3" xfId="0" applyNumberFormat="1" applyFont="1" applyFill="1" applyBorder="1" applyAlignment="1"/>
    <xf numFmtId="0" fontId="10" fillId="0" borderId="1" xfId="0" applyFont="1" applyFill="1" applyBorder="1" applyAlignment="1"/>
    <xf numFmtId="0" fontId="10" fillId="0" borderId="7" xfId="0" applyFont="1" applyFill="1" applyBorder="1" applyAlignment="1"/>
    <xf numFmtId="0" fontId="10" fillId="0" borderId="13" xfId="0" applyFont="1" applyFill="1" applyBorder="1" applyAlignment="1"/>
    <xf numFmtId="0" fontId="32" fillId="3" borderId="0" xfId="0" applyNumberFormat="1" applyFont="1" applyFill="1" applyBorder="1" applyAlignment="1"/>
    <xf numFmtId="0" fontId="18" fillId="3" borderId="0" xfId="0" applyNumberFormat="1" applyFont="1" applyFill="1" applyBorder="1" applyAlignment="1"/>
    <xf numFmtId="0" fontId="33" fillId="0" borderId="0" xfId="0" applyFont="1" applyFill="1" applyBorder="1" applyAlignment="1">
      <alignment horizontal="center" vertical="center" wrapText="1"/>
    </xf>
    <xf numFmtId="0" fontId="8" fillId="0" borderId="2" xfId="0" applyFont="1" applyFill="1" applyBorder="1" applyAlignment="1">
      <alignment wrapText="1"/>
    </xf>
    <xf numFmtId="183" fontId="8" fillId="0" borderId="0" xfId="0" applyNumberFormat="1" applyFont="1" applyFill="1" applyBorder="1" applyAlignment="1">
      <alignment horizontal="center" wrapText="1"/>
    </xf>
    <xf numFmtId="177" fontId="8" fillId="0" borderId="0" xfId="0" applyNumberFormat="1" applyFont="1" applyFill="1" applyBorder="1" applyAlignment="1">
      <alignment horizontal="center" wrapText="1"/>
    </xf>
    <xf numFmtId="0" fontId="8" fillId="0" borderId="14" xfId="0" applyFont="1" applyFill="1" applyBorder="1" applyAlignment="1">
      <alignment vertical="center" wrapText="1"/>
    </xf>
    <xf numFmtId="183" fontId="8" fillId="0" borderId="1" xfId="0" applyNumberFormat="1" applyFont="1" applyFill="1" applyBorder="1" applyAlignment="1">
      <alignment vertical="center" wrapText="1"/>
    </xf>
    <xf numFmtId="0" fontId="8" fillId="0" borderId="1" xfId="0" applyFont="1" applyFill="1" applyBorder="1" applyAlignment="1"/>
    <xf numFmtId="0" fontId="8" fillId="0" borderId="1" xfId="0" applyFont="1" applyFill="1" applyBorder="1" applyAlignment="1">
      <alignment vertical="center" wrapText="1"/>
    </xf>
    <xf numFmtId="183" fontId="34"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xf>
    <xf numFmtId="0" fontId="0" fillId="0" borderId="1" xfId="0" applyFont="1" applyFill="1" applyBorder="1" applyAlignment="1">
      <alignment vertical="center"/>
    </xf>
    <xf numFmtId="176" fontId="10" fillId="0" borderId="1" xfId="0" applyNumberFormat="1" applyFont="1" applyFill="1" applyBorder="1" applyAlignment="1"/>
    <xf numFmtId="0" fontId="0"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10" fillId="0" borderId="0" xfId="0" applyFont="1" applyFill="1" applyBorder="1" applyAlignment="1">
      <alignment shrinkToFit="1"/>
    </xf>
    <xf numFmtId="176" fontId="10" fillId="0" borderId="0" xfId="0" applyNumberFormat="1" applyFont="1" applyFill="1" applyBorder="1" applyAlignment="1"/>
    <xf numFmtId="0" fontId="16" fillId="0" borderId="0" xfId="50" applyNumberFormat="1" applyFont="1" applyFill="1" applyBorder="1" applyAlignment="1" applyProtection="1">
      <alignment horizontal="center" vertical="center"/>
    </xf>
    <xf numFmtId="176" fontId="16" fillId="0" borderId="0" xfId="50" applyNumberFormat="1" applyFont="1" applyFill="1" applyBorder="1" applyAlignment="1" applyProtection="1">
      <alignment horizontal="center" vertical="center"/>
    </xf>
    <xf numFmtId="0" fontId="10" fillId="0" borderId="0" xfId="50" applyFont="1" applyFill="1" applyBorder="1" applyAlignment="1">
      <alignment horizontal="left" vertical="center"/>
    </xf>
    <xf numFmtId="0" fontId="10" fillId="0" borderId="0" xfId="50" applyFont="1" applyFill="1" applyBorder="1" applyAlignment="1">
      <alignment horizontal="left" vertical="center" shrinkToFit="1"/>
    </xf>
    <xf numFmtId="176" fontId="35" fillId="0" borderId="0" xfId="58" applyNumberFormat="1" applyFont="1" applyFill="1" applyAlignment="1">
      <alignment horizontal="right" vertical="center"/>
    </xf>
    <xf numFmtId="0" fontId="9" fillId="0" borderId="1" xfId="50" applyNumberFormat="1" applyFont="1" applyFill="1" applyBorder="1" applyAlignment="1" applyProtection="1">
      <alignment horizontal="center" vertical="center" wrapText="1"/>
    </xf>
    <xf numFmtId="0" fontId="9" fillId="0" borderId="1" xfId="50" applyNumberFormat="1" applyFont="1" applyFill="1" applyBorder="1" applyAlignment="1" applyProtection="1">
      <alignment horizontal="center" vertical="center" shrinkToFit="1"/>
    </xf>
    <xf numFmtId="176" fontId="9" fillId="0" borderId="1" xfId="50" applyNumberFormat="1" applyFont="1" applyFill="1" applyBorder="1" applyAlignment="1" applyProtection="1">
      <alignment horizontal="center" vertical="center" wrapText="1"/>
    </xf>
    <xf numFmtId="0" fontId="9" fillId="0" borderId="1" xfId="50" applyNumberFormat="1" applyFont="1" applyFill="1" applyBorder="1" applyAlignment="1" applyProtection="1">
      <alignment horizontal="left" vertical="center"/>
    </xf>
    <xf numFmtId="0" fontId="9" fillId="0" borderId="1" xfId="50" applyNumberFormat="1" applyFont="1" applyFill="1" applyBorder="1" applyAlignment="1" applyProtection="1">
      <alignment horizontal="left" vertical="center" shrinkToFit="1"/>
    </xf>
    <xf numFmtId="176" fontId="14" fillId="0" borderId="1" xfId="58" applyNumberFormat="1" applyFont="1" applyFill="1" applyBorder="1" applyAlignment="1" applyProtection="1">
      <alignment horizontal="center" vertical="center"/>
    </xf>
    <xf numFmtId="176" fontId="14" fillId="0" borderId="1" xfId="58" applyNumberFormat="1" applyFont="1" applyFill="1" applyBorder="1" applyAlignment="1">
      <alignment horizontal="center" vertical="center"/>
    </xf>
    <xf numFmtId="0" fontId="8" fillId="0" borderId="1" xfId="50" applyNumberFormat="1" applyFont="1" applyFill="1" applyBorder="1" applyAlignment="1" applyProtection="1">
      <alignment horizontal="left" vertical="center"/>
    </xf>
    <xf numFmtId="176" fontId="10" fillId="0" borderId="1" xfId="50" applyNumberFormat="1" applyFont="1" applyFill="1" applyBorder="1" applyAlignment="1" applyProtection="1">
      <alignment horizontal="center" vertical="center"/>
    </xf>
    <xf numFmtId="176" fontId="10" fillId="0" borderId="1" xfId="58" applyNumberFormat="1" applyFont="1" applyFill="1" applyBorder="1" applyAlignment="1" applyProtection="1">
      <alignment horizontal="center" vertical="center"/>
    </xf>
    <xf numFmtId="0" fontId="8" fillId="0" borderId="1" xfId="50" applyNumberFormat="1" applyFont="1" applyFill="1" applyBorder="1" applyAlignment="1" applyProtection="1">
      <alignment horizontal="left" vertical="center" shrinkToFit="1"/>
    </xf>
    <xf numFmtId="0" fontId="36" fillId="0" borderId="0" xfId="59" applyFont="1" applyFill="1" applyBorder="1" applyAlignment="1">
      <alignment horizontal="center" vertical="center"/>
    </xf>
    <xf numFmtId="176" fontId="36" fillId="0" borderId="0" xfId="59" applyNumberFormat="1" applyFont="1" applyFill="1" applyBorder="1" applyAlignment="1">
      <alignment horizontal="center" vertical="center"/>
    </xf>
    <xf numFmtId="0" fontId="10" fillId="0" borderId="0" xfId="0" applyFont="1" applyFill="1" applyBorder="1" applyAlignment="1">
      <alignment horizontal="left"/>
    </xf>
    <xf numFmtId="176" fontId="37" fillId="0" borderId="0" xfId="59" applyNumberFormat="1" applyFont="1" applyFill="1" applyBorder="1" applyAlignment="1">
      <alignment horizontal="left" vertical="center"/>
    </xf>
    <xf numFmtId="176" fontId="18" fillId="0" borderId="0" xfId="59" applyNumberFormat="1" applyFont="1" applyFill="1" applyBorder="1" applyAlignment="1">
      <alignment horizontal="left" vertical="center"/>
    </xf>
    <xf numFmtId="0" fontId="18" fillId="0" borderId="0" xfId="59" applyFont="1" applyFill="1" applyBorder="1" applyAlignment="1">
      <alignment horizontal="left" vertical="center"/>
    </xf>
    <xf numFmtId="176" fontId="18" fillId="0" borderId="0" xfId="59" applyNumberFormat="1" applyFont="1" applyFill="1" applyBorder="1" applyAlignment="1">
      <alignment horizontal="center" vertical="center" shrinkToFit="1"/>
    </xf>
    <xf numFmtId="184" fontId="18" fillId="0" borderId="0" xfId="59" applyNumberFormat="1" applyFont="1" applyFill="1" applyBorder="1" applyAlignment="1">
      <alignment horizontal="center" vertical="center" shrinkToFit="1"/>
    </xf>
    <xf numFmtId="0" fontId="10" fillId="0" borderId="1" xfId="0" applyFont="1" applyFill="1" applyBorder="1" applyAlignment="1">
      <alignment horizontal="center" wrapText="1"/>
    </xf>
    <xf numFmtId="0" fontId="19" fillId="0" borderId="1" xfId="59" applyFont="1" applyFill="1" applyBorder="1" applyAlignment="1">
      <alignment horizontal="center" vertical="center"/>
    </xf>
    <xf numFmtId="176" fontId="19" fillId="0" borderId="1" xfId="0" applyNumberFormat="1" applyFont="1" applyFill="1" applyBorder="1" applyAlignment="1">
      <alignment horizontal="center" vertical="center" wrapText="1"/>
    </xf>
    <xf numFmtId="176" fontId="38" fillId="0" borderId="1" xfId="59" applyNumberFormat="1" applyFont="1" applyFill="1" applyBorder="1" applyAlignment="1">
      <alignment horizontal="center" vertical="center"/>
    </xf>
    <xf numFmtId="0" fontId="38" fillId="0" borderId="1" xfId="59"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0" fontId="15" fillId="0" borderId="1" xfId="0" applyNumberFormat="1" applyFont="1" applyFill="1" applyBorder="1" applyAlignment="1" applyProtection="1">
      <alignment horizontal="left" vertical="center"/>
    </xf>
    <xf numFmtId="0" fontId="38" fillId="0" borderId="1" xfId="0" applyNumberFormat="1" applyFont="1" applyFill="1" applyBorder="1" applyAlignment="1" applyProtection="1">
      <alignment horizontal="left" vertical="center"/>
    </xf>
    <xf numFmtId="176" fontId="10" fillId="0" borderId="1" xfId="0" applyNumberFormat="1" applyFont="1" applyFill="1" applyBorder="1" applyAlignment="1">
      <alignment horizontal="right"/>
    </xf>
    <xf numFmtId="10" fontId="10" fillId="0" borderId="1" xfId="0" applyNumberFormat="1" applyFont="1" applyFill="1" applyBorder="1" applyAlignment="1">
      <alignment horizontal="right"/>
    </xf>
    <xf numFmtId="0" fontId="10" fillId="0" borderId="1" xfId="0" applyNumberFormat="1" applyFont="1" applyFill="1" applyBorder="1" applyAlignment="1" applyProtection="1">
      <alignment horizontal="left" vertical="center"/>
    </xf>
    <xf numFmtId="0" fontId="14" fillId="0" borderId="1" xfId="0" applyNumberFormat="1" applyFont="1" applyFill="1" applyBorder="1" applyAlignment="1" applyProtection="1">
      <alignment horizontal="left" vertical="center"/>
    </xf>
    <xf numFmtId="176" fontId="39" fillId="0" borderId="0" xfId="58" applyNumberFormat="1" applyFont="1" applyFill="1" applyAlignment="1">
      <alignment horizontal="left" vertical="center"/>
    </xf>
    <xf numFmtId="184" fontId="10" fillId="0" borderId="0" xfId="50" applyNumberFormat="1" applyFont="1" applyFill="1" applyBorder="1" applyAlignment="1">
      <alignment horizontal="left" vertical="center"/>
    </xf>
    <xf numFmtId="176" fontId="9" fillId="0" borderId="1" xfId="58" applyNumberFormat="1" applyFont="1" applyFill="1" applyBorder="1" applyAlignment="1" applyProtection="1">
      <alignment horizontal="center" vertical="center" wrapText="1"/>
    </xf>
    <xf numFmtId="179" fontId="9" fillId="0" borderId="1" xfId="58" applyNumberFormat="1" applyFont="1" applyFill="1" applyBorder="1" applyAlignment="1" applyProtection="1">
      <alignment horizontal="center" vertical="center" wrapText="1"/>
    </xf>
    <xf numFmtId="184" fontId="9" fillId="0" borderId="3" xfId="50" applyNumberFormat="1" applyFont="1" applyFill="1" applyBorder="1" applyAlignment="1" applyProtection="1">
      <alignment horizontal="center" vertical="center" wrapText="1"/>
    </xf>
    <xf numFmtId="176" fontId="9" fillId="0" borderId="3" xfId="50" applyNumberFormat="1" applyFont="1" applyFill="1" applyBorder="1" applyAlignment="1" applyProtection="1">
      <alignment horizontal="center" vertical="center" wrapText="1"/>
    </xf>
    <xf numFmtId="184" fontId="9" fillId="0" borderId="5" xfId="50" applyNumberFormat="1" applyFont="1" applyFill="1" applyBorder="1" applyAlignment="1" applyProtection="1">
      <alignment horizontal="center" vertical="center" wrapText="1"/>
    </xf>
    <xf numFmtId="176" fontId="9" fillId="0" borderId="5" xfId="50" applyNumberFormat="1" applyFont="1" applyFill="1" applyBorder="1" applyAlignment="1" applyProtection="1">
      <alignment horizontal="center" vertical="center" wrapText="1"/>
    </xf>
    <xf numFmtId="10" fontId="14" fillId="0" borderId="1" xfId="5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0" fontId="40" fillId="0" borderId="1" xfId="50" applyNumberFormat="1" applyFont="1" applyFill="1" applyBorder="1" applyAlignment="1" applyProtection="1">
      <alignment horizontal="left" vertical="center" shrinkToFit="1"/>
    </xf>
    <xf numFmtId="0" fontId="0" fillId="0" borderId="0" xfId="0" applyAlignment="1">
      <alignment vertical="center" wrapText="1"/>
    </xf>
    <xf numFmtId="0" fontId="5" fillId="0" borderId="0" xfId="0" applyFont="1" applyAlignment="1">
      <alignment horizontal="center" vertical="center"/>
    </xf>
    <xf numFmtId="0" fontId="0" fillId="0" borderId="3" xfId="0" applyFont="1" applyBorder="1" applyAlignment="1">
      <alignment vertical="top" wrapText="1"/>
    </xf>
    <xf numFmtId="0" fontId="0" fillId="0" borderId="5" xfId="0" applyBorder="1" applyAlignment="1">
      <alignment vertical="top" wrapText="1"/>
    </xf>
    <xf numFmtId="0" fontId="0" fillId="0" borderId="1" xfId="0" applyBorder="1" applyAlignment="1">
      <alignment vertical="center" wrapText="1"/>
    </xf>
    <xf numFmtId="0" fontId="41" fillId="0" borderId="0" xfId="0" applyFont="1" applyAlignment="1">
      <alignment horizontal="center" vertical="center"/>
    </xf>
    <xf numFmtId="0" fontId="0" fillId="0" borderId="1" xfId="0" applyNumberFormat="1" applyBorder="1" applyAlignment="1">
      <alignment vertical="center" wrapTex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4" xfId="49"/>
    <cellStyle name="_ET_STYLE_NoName_00_" xfId="50"/>
    <cellStyle name="常规_2011省本级基金预算表（草案，提供预算处）" xfId="51"/>
    <cellStyle name="常规_Sheet1" xfId="52"/>
    <cellStyle name="样式 1" xfId="53"/>
    <cellStyle name="常规_表格(附件一)修改（正式）元月13日s" xfId="54"/>
    <cellStyle name="常规_2007.12（送人大） 2 3" xfId="55"/>
    <cellStyle name="常规_表格(附件一)修改（正式）元月13日s 2 3" xfId="56"/>
    <cellStyle name="常规 4" xfId="57"/>
    <cellStyle name="千位分隔 2" xfId="58"/>
    <cellStyle name="常规_2007.12（送人大）" xfId="59"/>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xdr:row>
      <xdr:rowOff>0</xdr:rowOff>
    </xdr:from>
    <xdr:to>
      <xdr:col>7</xdr:col>
      <xdr:colOff>123825</xdr:colOff>
      <xdr:row>5</xdr:row>
      <xdr:rowOff>0</xdr:rowOff>
    </xdr:to>
    <xdr:pic>
      <xdr:nvPicPr>
        <xdr:cNvPr id="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0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7"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8"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2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4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7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8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91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0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5"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6"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1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1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1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4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4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4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5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5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7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8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8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9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2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1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1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33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33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4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4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5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4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4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9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1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1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3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8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8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3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3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5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5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7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8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8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3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5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9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9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9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0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2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7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8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8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1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4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5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0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0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3"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5"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1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1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5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5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3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5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2:A3"/>
  <sheetViews>
    <sheetView workbookViewId="0">
      <selection activeCell="A3" sqref="A3"/>
    </sheetView>
  </sheetViews>
  <sheetFormatPr defaultColWidth="9" defaultRowHeight="13.5" outlineLevelRow="2"/>
  <cols>
    <col min="1" max="1" width="65.375" customWidth="1"/>
  </cols>
  <sheetData>
    <row r="2" ht="99" customHeight="1" spans="1:1">
      <c r="A2" s="235" t="s">
        <v>0</v>
      </c>
    </row>
    <row r="3" ht="168" customHeight="1" spans="1:1">
      <c r="A3" s="236" t="s">
        <v>1</v>
      </c>
    </row>
  </sheetData>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37"/>
  <sheetViews>
    <sheetView workbookViewId="0">
      <selection activeCell="L23" sqref="L23"/>
    </sheetView>
  </sheetViews>
  <sheetFormatPr defaultColWidth="9" defaultRowHeight="14.25" outlineLevelCol="7"/>
  <cols>
    <col min="1" max="1" width="40" style="27" customWidth="1"/>
    <col min="2" max="2" width="9" style="27"/>
    <col min="3" max="8" width="8" style="27" customWidth="1"/>
    <col min="9" max="16384" width="9" style="27"/>
  </cols>
  <sheetData>
    <row r="1" s="27" customFormat="1" ht="42" customHeight="1" spans="1:8">
      <c r="A1" s="97" t="s">
        <v>972</v>
      </c>
      <c r="B1" s="51"/>
      <c r="C1" s="51"/>
      <c r="D1" s="51"/>
      <c r="E1" s="51"/>
      <c r="F1" s="51"/>
      <c r="G1" s="51"/>
      <c r="H1" s="51"/>
    </row>
    <row r="2" s="27" customFormat="1" ht="15" spans="1:8">
      <c r="A2" s="98"/>
      <c r="B2" s="99"/>
      <c r="C2" s="99"/>
      <c r="D2" s="99"/>
      <c r="E2" s="99"/>
      <c r="F2" s="99"/>
      <c r="G2" s="100" t="s">
        <v>7</v>
      </c>
      <c r="H2" s="101"/>
    </row>
    <row r="3" s="27" customFormat="1" ht="26.1" customHeight="1" spans="1:8">
      <c r="A3" s="102" t="s">
        <v>973</v>
      </c>
      <c r="B3" s="103" t="s">
        <v>100</v>
      </c>
      <c r="C3" s="104" t="s">
        <v>974</v>
      </c>
      <c r="D3" s="61"/>
      <c r="E3" s="61"/>
      <c r="F3" s="61"/>
      <c r="G3" s="61"/>
      <c r="H3" s="61"/>
    </row>
    <row r="4" s="27" customFormat="1" ht="36" customHeight="1" spans="1:8">
      <c r="A4" s="105"/>
      <c r="B4" s="106"/>
      <c r="C4" s="104"/>
      <c r="D4" s="65"/>
      <c r="E4" s="65"/>
      <c r="F4" s="65"/>
      <c r="G4" s="65"/>
      <c r="H4" s="65"/>
    </row>
    <row r="5" s="27" customFormat="1" ht="15.75" spans="1:8">
      <c r="A5" s="107" t="s">
        <v>975</v>
      </c>
      <c r="B5" s="108"/>
      <c r="C5" s="109"/>
      <c r="D5" s="109"/>
      <c r="E5" s="109"/>
      <c r="F5" s="109"/>
      <c r="G5" s="109"/>
      <c r="H5" s="109"/>
    </row>
    <row r="6" s="27" customFormat="1" ht="17.1" customHeight="1" spans="1:8">
      <c r="A6" s="110" t="s">
        <v>976</v>
      </c>
      <c r="B6" s="108"/>
      <c r="C6" s="109"/>
      <c r="D6" s="109"/>
      <c r="E6" s="109"/>
      <c r="F6" s="109"/>
      <c r="G6" s="109"/>
      <c r="H6" s="109"/>
    </row>
    <row r="7" s="27" customFormat="1" ht="17.1" customHeight="1" spans="1:8">
      <c r="A7" s="111" t="s">
        <v>977</v>
      </c>
      <c r="B7" s="112"/>
      <c r="C7" s="113"/>
      <c r="D7" s="113"/>
      <c r="E7" s="113"/>
      <c r="F7" s="113"/>
      <c r="G7" s="113"/>
      <c r="H7" s="113"/>
    </row>
    <row r="8" s="27" customFormat="1" ht="17.1" customHeight="1" spans="1:8">
      <c r="A8" s="111" t="s">
        <v>978</v>
      </c>
      <c r="B8" s="112"/>
      <c r="C8" s="113"/>
      <c r="D8" s="113"/>
      <c r="E8" s="113"/>
      <c r="F8" s="113"/>
      <c r="G8" s="113"/>
      <c r="H8" s="113"/>
    </row>
    <row r="9" s="27" customFormat="1" ht="17.1" customHeight="1" spans="1:8">
      <c r="A9" s="114" t="s">
        <v>979</v>
      </c>
      <c r="B9" s="112"/>
      <c r="C9" s="113"/>
      <c r="D9" s="113"/>
      <c r="E9" s="113"/>
      <c r="F9" s="113"/>
      <c r="G9" s="113"/>
      <c r="H9" s="113"/>
    </row>
    <row r="10" s="27" customFormat="1" ht="17.1" customHeight="1" spans="1:8">
      <c r="A10" s="115" t="s">
        <v>980</v>
      </c>
      <c r="B10" s="116"/>
      <c r="C10" s="117"/>
      <c r="D10" s="117"/>
      <c r="E10" s="117"/>
      <c r="F10" s="117"/>
      <c r="G10" s="117"/>
      <c r="H10" s="117"/>
    </row>
    <row r="11" s="27" customFormat="1" ht="17.1" customHeight="1" spans="1:8">
      <c r="A11" s="118" t="s">
        <v>981</v>
      </c>
      <c r="B11" s="112"/>
      <c r="C11" s="113"/>
      <c r="D11" s="113"/>
      <c r="E11" s="113"/>
      <c r="F11" s="113"/>
      <c r="G11" s="113"/>
      <c r="H11" s="113"/>
    </row>
    <row r="12" s="27" customFormat="1" ht="17.1" customHeight="1" spans="1:8">
      <c r="A12" s="118" t="s">
        <v>982</v>
      </c>
      <c r="B12" s="112"/>
      <c r="C12" s="113"/>
      <c r="D12" s="113"/>
      <c r="E12" s="113"/>
      <c r="F12" s="113"/>
      <c r="G12" s="113"/>
      <c r="H12" s="113"/>
    </row>
    <row r="13" s="27" customFormat="1" ht="17.1" customHeight="1" spans="1:8">
      <c r="A13" s="118" t="s">
        <v>983</v>
      </c>
      <c r="B13" s="112"/>
      <c r="C13" s="113"/>
      <c r="D13" s="113"/>
      <c r="E13" s="113"/>
      <c r="F13" s="113"/>
      <c r="G13" s="113"/>
      <c r="H13" s="113"/>
    </row>
    <row r="14" s="27" customFormat="1" ht="17.1" customHeight="1" spans="1:8">
      <c r="A14" s="118" t="s">
        <v>984</v>
      </c>
      <c r="B14" s="112"/>
      <c r="C14" s="113"/>
      <c r="D14" s="113"/>
      <c r="E14" s="113"/>
      <c r="F14" s="113"/>
      <c r="G14" s="113"/>
      <c r="H14" s="113"/>
    </row>
    <row r="15" s="27" customFormat="1" ht="17.1" customHeight="1" spans="1:8">
      <c r="A15" s="118" t="s">
        <v>985</v>
      </c>
      <c r="B15" s="112"/>
      <c r="C15" s="113"/>
      <c r="D15" s="113"/>
      <c r="E15" s="113"/>
      <c r="F15" s="113"/>
      <c r="G15" s="113"/>
      <c r="H15" s="113"/>
    </row>
    <row r="16" s="27" customFormat="1" ht="17.1" customHeight="1" spans="1:8">
      <c r="A16" s="118" t="s">
        <v>986</v>
      </c>
      <c r="B16" s="112"/>
      <c r="C16" s="113"/>
      <c r="D16" s="113"/>
      <c r="E16" s="113"/>
      <c r="F16" s="113"/>
      <c r="G16" s="113"/>
      <c r="H16" s="113"/>
    </row>
    <row r="17" s="27" customFormat="1" ht="17.1" customHeight="1" spans="1:8">
      <c r="A17" s="118" t="s">
        <v>987</v>
      </c>
      <c r="B17" s="112"/>
      <c r="C17" s="113"/>
      <c r="D17" s="113"/>
      <c r="E17" s="113"/>
      <c r="F17" s="113"/>
      <c r="G17" s="113"/>
      <c r="H17" s="113"/>
    </row>
    <row r="18" s="27" customFormat="1" ht="17.1" customHeight="1" spans="1:8">
      <c r="A18" s="118" t="s">
        <v>988</v>
      </c>
      <c r="B18" s="112"/>
      <c r="C18" s="113"/>
      <c r="D18" s="113"/>
      <c r="E18" s="113"/>
      <c r="F18" s="113"/>
      <c r="G18" s="113"/>
      <c r="H18" s="113"/>
    </row>
    <row r="19" s="27" customFormat="1" ht="17.1" customHeight="1" spans="1:8">
      <c r="A19" s="118" t="s">
        <v>989</v>
      </c>
      <c r="B19" s="112"/>
      <c r="C19" s="113"/>
      <c r="D19" s="113"/>
      <c r="E19" s="113"/>
      <c r="F19" s="113"/>
      <c r="G19" s="113"/>
      <c r="H19" s="113"/>
    </row>
    <row r="20" s="27" customFormat="1" ht="17.1" customHeight="1" spans="1:8">
      <c r="A20" s="118" t="s">
        <v>990</v>
      </c>
      <c r="B20" s="112"/>
      <c r="C20" s="113"/>
      <c r="D20" s="113"/>
      <c r="E20" s="113"/>
      <c r="F20" s="113"/>
      <c r="G20" s="113"/>
      <c r="H20" s="113"/>
    </row>
    <row r="21" s="27" customFormat="1" ht="17.1" customHeight="1" spans="1:8">
      <c r="A21" s="118" t="s">
        <v>991</v>
      </c>
      <c r="B21" s="112"/>
      <c r="C21" s="113"/>
      <c r="D21" s="113"/>
      <c r="E21" s="113"/>
      <c r="F21" s="113"/>
      <c r="G21" s="113"/>
      <c r="H21" s="113"/>
    </row>
    <row r="22" s="27" customFormat="1" ht="17.1" customHeight="1" spans="1:8">
      <c r="A22" s="118" t="s">
        <v>992</v>
      </c>
      <c r="B22" s="112"/>
      <c r="C22" s="113"/>
      <c r="D22" s="113"/>
      <c r="E22" s="113"/>
      <c r="F22" s="113"/>
      <c r="G22" s="113"/>
      <c r="H22" s="113"/>
    </row>
    <row r="23" s="27" customFormat="1" ht="17.1" customHeight="1" spans="1:8">
      <c r="A23" s="118" t="s">
        <v>993</v>
      </c>
      <c r="B23" s="112"/>
      <c r="C23" s="113"/>
      <c r="D23" s="113"/>
      <c r="E23" s="113"/>
      <c r="F23" s="113"/>
      <c r="G23" s="113"/>
      <c r="H23" s="113"/>
    </row>
    <row r="24" s="27" customFormat="1" ht="17.1" customHeight="1" spans="1:8">
      <c r="A24" s="118" t="s">
        <v>994</v>
      </c>
      <c r="B24" s="112"/>
      <c r="C24" s="113"/>
      <c r="D24" s="113"/>
      <c r="E24" s="113"/>
      <c r="F24" s="113"/>
      <c r="G24" s="113"/>
      <c r="H24" s="113"/>
    </row>
    <row r="25" s="27" customFormat="1" ht="17.1" customHeight="1" spans="1:8">
      <c r="A25" s="118" t="s">
        <v>995</v>
      </c>
      <c r="B25" s="112"/>
      <c r="C25" s="113"/>
      <c r="D25" s="113"/>
      <c r="E25" s="113"/>
      <c r="F25" s="113"/>
      <c r="G25" s="113"/>
      <c r="H25" s="113"/>
    </row>
    <row r="26" s="27" customFormat="1" ht="17.1" customHeight="1" spans="1:8">
      <c r="A26" s="118" t="s">
        <v>996</v>
      </c>
      <c r="B26" s="112"/>
      <c r="C26" s="113"/>
      <c r="D26" s="113"/>
      <c r="E26" s="113"/>
      <c r="F26" s="113"/>
      <c r="G26" s="113"/>
      <c r="H26" s="113"/>
    </row>
    <row r="27" s="27" customFormat="1" ht="17.1" customHeight="1" spans="1:8">
      <c r="A27" s="118" t="s">
        <v>997</v>
      </c>
      <c r="B27" s="112"/>
      <c r="C27" s="113"/>
      <c r="D27" s="113"/>
      <c r="E27" s="113"/>
      <c r="F27" s="113"/>
      <c r="G27" s="113"/>
      <c r="H27" s="113"/>
    </row>
    <row r="28" s="27" customFormat="1" ht="17.1" customHeight="1" spans="1:8">
      <c r="A28" s="119" t="s">
        <v>998</v>
      </c>
      <c r="B28" s="120"/>
      <c r="C28" s="121"/>
      <c r="D28" s="121"/>
      <c r="E28" s="121"/>
      <c r="F28" s="121"/>
      <c r="G28" s="121"/>
      <c r="H28" s="121"/>
    </row>
    <row r="29" s="27" customFormat="1" ht="17.1" customHeight="1" spans="1:8">
      <c r="A29" s="122" t="s">
        <v>999</v>
      </c>
      <c r="B29" s="123"/>
      <c r="C29" s="123"/>
      <c r="D29" s="123"/>
      <c r="E29" s="123"/>
      <c r="F29" s="123"/>
      <c r="G29" s="123"/>
      <c r="H29" s="123"/>
    </row>
    <row r="30" s="27" customFormat="1" ht="17.1" customHeight="1" spans="1:8">
      <c r="A30" s="118" t="s">
        <v>101</v>
      </c>
      <c r="B30" s="124" t="s">
        <v>1000</v>
      </c>
      <c r="C30" s="125"/>
      <c r="D30" s="125"/>
      <c r="E30" s="125"/>
      <c r="F30" s="125"/>
      <c r="G30" s="125"/>
      <c r="H30" s="125"/>
    </row>
    <row r="31" s="27" customFormat="1" ht="17.1" customHeight="1" spans="1:8">
      <c r="A31" s="118" t="s">
        <v>1001</v>
      </c>
      <c r="B31" s="125"/>
      <c r="C31" s="125"/>
      <c r="D31" s="125"/>
      <c r="E31" s="125"/>
      <c r="F31" s="125"/>
      <c r="G31" s="125"/>
      <c r="H31" s="125"/>
    </row>
    <row r="32" s="27" customFormat="1" spans="1:8">
      <c r="A32" s="48" t="s">
        <v>1002</v>
      </c>
      <c r="B32" s="48"/>
      <c r="C32" s="48"/>
      <c r="D32" s="48"/>
      <c r="E32" s="48"/>
      <c r="F32" s="48"/>
      <c r="G32" s="48"/>
      <c r="H32" s="48"/>
    </row>
    <row r="33" s="27" customFormat="1" spans="1:8">
      <c r="A33" s="48"/>
      <c r="B33" s="48"/>
      <c r="C33" s="48"/>
      <c r="D33" s="48"/>
      <c r="E33" s="48"/>
      <c r="F33" s="48"/>
      <c r="G33" s="48"/>
      <c r="H33" s="48"/>
    </row>
    <row r="34" s="27" customFormat="1" spans="1:8">
      <c r="A34" s="48"/>
      <c r="B34" s="48"/>
      <c r="C34" s="48"/>
      <c r="D34" s="48"/>
      <c r="E34" s="48"/>
      <c r="F34" s="48"/>
      <c r="G34" s="48"/>
      <c r="H34" s="48"/>
    </row>
    <row r="36" s="27" customFormat="1" spans="1:1">
      <c r="A36" s="27" t="s">
        <v>1003</v>
      </c>
    </row>
    <row r="37" s="27" customFormat="1" ht="42.75" customHeight="1" spans="1:8">
      <c r="A37" s="71" t="s">
        <v>1004</v>
      </c>
      <c r="B37" s="71"/>
      <c r="C37" s="71"/>
      <c r="D37" s="71"/>
      <c r="E37" s="71"/>
      <c r="F37" s="71"/>
      <c r="G37" s="71"/>
      <c r="H37" s="71"/>
    </row>
  </sheetData>
  <mergeCells count="6">
    <mergeCell ref="A1:H1"/>
    <mergeCell ref="G2:H2"/>
    <mergeCell ref="C3:H3"/>
    <mergeCell ref="A37:H37"/>
    <mergeCell ref="A3:A4"/>
    <mergeCell ref="B3:B4"/>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H32"/>
  <sheetViews>
    <sheetView showZeros="0" workbookViewId="0">
      <selection activeCell="J31" sqref="J31"/>
    </sheetView>
  </sheetViews>
  <sheetFormatPr defaultColWidth="8" defaultRowHeight="14.25" outlineLevelCol="7"/>
  <cols>
    <col min="1" max="1" width="10" style="72" customWidth="1"/>
    <col min="2" max="2" width="32.375" style="72" customWidth="1"/>
    <col min="3" max="3" width="16.375" style="72" customWidth="1"/>
    <col min="4" max="4" width="11.25" style="72" customWidth="1"/>
    <col min="5" max="5" width="37.375" style="72" customWidth="1"/>
    <col min="6" max="8" width="17.5" style="72" customWidth="1"/>
    <col min="9" max="212" width="8" style="72" customWidth="1"/>
    <col min="213" max="16383" width="8" style="72"/>
  </cols>
  <sheetData>
    <row r="1" s="72" customFormat="1" ht="25.5" spans="1:8">
      <c r="A1" s="74" t="s">
        <v>1005</v>
      </c>
      <c r="B1" s="74"/>
      <c r="C1" s="74"/>
      <c r="D1" s="74"/>
      <c r="E1" s="74"/>
      <c r="F1" s="74"/>
      <c r="G1" s="74"/>
      <c r="H1" s="74"/>
    </row>
    <row r="2" s="72" customFormat="1" ht="23.1" customHeight="1" spans="1:8">
      <c r="A2" s="75"/>
      <c r="B2" s="75"/>
      <c r="C2" s="75"/>
      <c r="D2" s="76"/>
      <c r="E2" s="77"/>
      <c r="F2" s="78" t="s">
        <v>7</v>
      </c>
      <c r="G2" s="78"/>
      <c r="H2" s="78"/>
    </row>
    <row r="3" s="73" customFormat="1" ht="15" customHeight="1" spans="1:8">
      <c r="A3" s="79" t="s">
        <v>8</v>
      </c>
      <c r="B3" s="79" t="s">
        <v>9</v>
      </c>
      <c r="C3" s="80" t="s">
        <v>1006</v>
      </c>
      <c r="D3" s="79" t="s">
        <v>8</v>
      </c>
      <c r="E3" s="79" t="s">
        <v>9</v>
      </c>
      <c r="F3" s="80" t="s">
        <v>1007</v>
      </c>
      <c r="G3" s="80" t="s">
        <v>1008</v>
      </c>
      <c r="H3" s="80" t="s">
        <v>1009</v>
      </c>
    </row>
    <row r="4" s="72" customFormat="1" ht="12.75" customHeight="1" spans="1:8">
      <c r="A4" s="81"/>
      <c r="B4" s="82" t="s">
        <v>1010</v>
      </c>
      <c r="C4" s="83">
        <f>C5+C13+C15</f>
        <v>100800</v>
      </c>
      <c r="D4" s="84"/>
      <c r="E4" s="85" t="s">
        <v>1011</v>
      </c>
      <c r="F4" s="86">
        <f>F8+F25+F28</f>
        <v>53800</v>
      </c>
      <c r="G4" s="86">
        <f>G8+G25</f>
        <v>47000</v>
      </c>
      <c r="H4" s="87">
        <f>C4-F4-G4</f>
        <v>0</v>
      </c>
    </row>
    <row r="5" s="72" customFormat="1" ht="12.75" customHeight="1" spans="1:8">
      <c r="A5" s="88">
        <v>103</v>
      </c>
      <c r="B5" s="89" t="s">
        <v>44</v>
      </c>
      <c r="C5" s="83">
        <f>C6</f>
        <v>100800</v>
      </c>
      <c r="D5" s="84" t="s">
        <v>1012</v>
      </c>
      <c r="E5" s="85" t="s">
        <v>1013</v>
      </c>
      <c r="F5" s="86">
        <v>0</v>
      </c>
      <c r="G5" s="86"/>
      <c r="H5" s="87">
        <v>0</v>
      </c>
    </row>
    <row r="6" s="72" customFormat="1" ht="12.75" customHeight="1" spans="1:8">
      <c r="A6" s="88">
        <v>10301</v>
      </c>
      <c r="B6" s="88" t="s">
        <v>1014</v>
      </c>
      <c r="C6" s="83">
        <f>C7+C8+C9+C10+C11+C12</f>
        <v>100800</v>
      </c>
      <c r="D6" s="84">
        <v>20822</v>
      </c>
      <c r="E6" s="90" t="s">
        <v>1015</v>
      </c>
      <c r="F6" s="91"/>
      <c r="G6" s="91"/>
      <c r="H6" s="87">
        <v>0</v>
      </c>
    </row>
    <row r="7" s="72" customFormat="1" ht="12.75" customHeight="1" spans="1:8">
      <c r="A7" s="88">
        <v>1030146</v>
      </c>
      <c r="B7" s="88" t="s">
        <v>1016</v>
      </c>
      <c r="C7" s="83">
        <v>100</v>
      </c>
      <c r="D7" s="84">
        <v>20823</v>
      </c>
      <c r="E7" s="90" t="s">
        <v>1017</v>
      </c>
      <c r="F7" s="91"/>
      <c r="G7" s="91"/>
      <c r="H7" s="87">
        <v>0</v>
      </c>
    </row>
    <row r="8" s="72" customFormat="1" ht="12.75" customHeight="1" spans="1:8">
      <c r="A8" s="88">
        <v>1030147</v>
      </c>
      <c r="B8" s="88" t="s">
        <v>1018</v>
      </c>
      <c r="C8" s="83">
        <v>100</v>
      </c>
      <c r="D8" s="84" t="s">
        <v>1019</v>
      </c>
      <c r="E8" s="85" t="s">
        <v>1020</v>
      </c>
      <c r="F8" s="92">
        <f>SUM(F9:F16)</f>
        <v>43800</v>
      </c>
      <c r="G8" s="92">
        <f>SUM(G9:G16)</f>
        <v>17000</v>
      </c>
      <c r="H8" s="87">
        <v>0</v>
      </c>
    </row>
    <row r="9" s="72" customFormat="1" ht="12.75" customHeight="1" spans="1:8">
      <c r="A9" s="88">
        <v>1030148</v>
      </c>
      <c r="B9" s="88" t="s">
        <v>1021</v>
      </c>
      <c r="C9" s="83">
        <v>60000</v>
      </c>
      <c r="D9" s="84">
        <v>21207</v>
      </c>
      <c r="E9" s="90" t="s">
        <v>1022</v>
      </c>
      <c r="F9" s="92"/>
      <c r="G9" s="92"/>
      <c r="H9" s="87">
        <v>0</v>
      </c>
    </row>
    <row r="10" s="72" customFormat="1" ht="12.75" customHeight="1" spans="1:8">
      <c r="A10" s="88">
        <v>1030156</v>
      </c>
      <c r="B10" s="88" t="s">
        <v>1023</v>
      </c>
      <c r="C10" s="83">
        <v>300</v>
      </c>
      <c r="D10" s="84" t="s">
        <v>1024</v>
      </c>
      <c r="E10" s="90" t="s">
        <v>1025</v>
      </c>
      <c r="F10" s="93">
        <f>40000+3000</f>
        <v>43000</v>
      </c>
      <c r="G10" s="93">
        <v>17000</v>
      </c>
      <c r="H10" s="87">
        <v>0</v>
      </c>
    </row>
    <row r="11" s="72" customFormat="1" ht="12.75" customHeight="1" spans="1:8">
      <c r="A11" s="88">
        <v>1030178</v>
      </c>
      <c r="B11" s="88" t="s">
        <v>1026</v>
      </c>
      <c r="C11" s="83">
        <v>300</v>
      </c>
      <c r="D11" s="84">
        <v>21210</v>
      </c>
      <c r="E11" s="90" t="s">
        <v>1027</v>
      </c>
      <c r="F11" s="93">
        <v>100</v>
      </c>
      <c r="G11" s="93"/>
      <c r="H11" s="87">
        <v>0</v>
      </c>
    </row>
    <row r="12" s="72" customFormat="1" ht="12.75" customHeight="1" spans="1:8">
      <c r="A12" s="88">
        <v>1030199</v>
      </c>
      <c r="B12" s="88" t="s">
        <v>1028</v>
      </c>
      <c r="C12" s="83">
        <v>40000</v>
      </c>
      <c r="D12" s="84">
        <v>21209</v>
      </c>
      <c r="E12" s="90" t="s">
        <v>1029</v>
      </c>
      <c r="F12" s="93"/>
      <c r="G12" s="93"/>
      <c r="H12" s="87">
        <v>0</v>
      </c>
    </row>
    <row r="13" s="72" customFormat="1" ht="12.75" customHeight="1" spans="1:8">
      <c r="A13" s="88">
        <v>105</v>
      </c>
      <c r="B13" s="82" t="s">
        <v>1030</v>
      </c>
      <c r="C13" s="94">
        <v>0</v>
      </c>
      <c r="D13" s="84" t="s">
        <v>1031</v>
      </c>
      <c r="E13" s="90" t="s">
        <v>1032</v>
      </c>
      <c r="F13" s="93">
        <v>100</v>
      </c>
      <c r="G13" s="93"/>
      <c r="H13" s="87">
        <v>0</v>
      </c>
    </row>
    <row r="14" s="72" customFormat="1" ht="12.75" customHeight="1" spans="1:8">
      <c r="A14" s="88">
        <v>10504</v>
      </c>
      <c r="B14" s="81" t="s">
        <v>1033</v>
      </c>
      <c r="C14" s="94">
        <v>0</v>
      </c>
      <c r="D14" s="84" t="s">
        <v>1034</v>
      </c>
      <c r="E14" s="90" t="s">
        <v>1035</v>
      </c>
      <c r="F14" s="93"/>
      <c r="G14" s="93"/>
      <c r="H14" s="87">
        <v>0</v>
      </c>
    </row>
    <row r="15" s="72" customFormat="1" ht="12.75" customHeight="1" spans="1:8">
      <c r="A15" s="88">
        <v>110</v>
      </c>
      <c r="B15" s="82" t="s">
        <v>1036</v>
      </c>
      <c r="C15" s="94">
        <v>0</v>
      </c>
      <c r="D15" s="84" t="s">
        <v>1037</v>
      </c>
      <c r="E15" s="90" t="s">
        <v>1038</v>
      </c>
      <c r="F15" s="93">
        <v>300</v>
      </c>
      <c r="G15" s="93"/>
      <c r="H15" s="87">
        <v>0</v>
      </c>
    </row>
    <row r="16" s="72" customFormat="1" ht="12.75" customHeight="1" spans="1:8">
      <c r="A16" s="88">
        <v>11004</v>
      </c>
      <c r="B16" s="81" t="s">
        <v>1039</v>
      </c>
      <c r="C16" s="94">
        <v>0</v>
      </c>
      <c r="D16" s="84">
        <v>21214</v>
      </c>
      <c r="E16" s="90" t="s">
        <v>1040</v>
      </c>
      <c r="F16" s="93">
        <v>300</v>
      </c>
      <c r="G16" s="93"/>
      <c r="H16" s="87">
        <v>0</v>
      </c>
    </row>
    <row r="17" s="72" customFormat="1" ht="12.75" customHeight="1" spans="1:8">
      <c r="A17" s="88">
        <v>11006</v>
      </c>
      <c r="B17" s="81" t="s">
        <v>1041</v>
      </c>
      <c r="C17" s="94">
        <v>0</v>
      </c>
      <c r="D17" s="84" t="s">
        <v>1042</v>
      </c>
      <c r="E17" s="85" t="s">
        <v>1043</v>
      </c>
      <c r="F17" s="91">
        <v>0</v>
      </c>
      <c r="G17" s="91"/>
      <c r="H17" s="87">
        <v>0</v>
      </c>
    </row>
    <row r="18" s="72" customFormat="1" ht="12.75" customHeight="1" spans="1:8">
      <c r="A18" s="88">
        <v>11008</v>
      </c>
      <c r="B18" s="81" t="s">
        <v>1044</v>
      </c>
      <c r="C18" s="94">
        <v>0</v>
      </c>
      <c r="D18" s="84">
        <v>21360</v>
      </c>
      <c r="E18" s="85" t="s">
        <v>1045</v>
      </c>
      <c r="F18" s="93"/>
      <c r="G18" s="93"/>
      <c r="H18" s="87">
        <v>0</v>
      </c>
    </row>
    <row r="19" s="72" customFormat="1" ht="12.75" customHeight="1" spans="1:8">
      <c r="A19" s="88">
        <v>11009</v>
      </c>
      <c r="B19" s="81" t="s">
        <v>1046</v>
      </c>
      <c r="C19" s="94">
        <v>0</v>
      </c>
      <c r="D19" s="84">
        <v>21366</v>
      </c>
      <c r="E19" s="90" t="s">
        <v>1047</v>
      </c>
      <c r="F19" s="91"/>
      <c r="G19" s="91"/>
      <c r="H19" s="87">
        <v>0</v>
      </c>
    </row>
    <row r="20" s="72" customFormat="1" ht="12.75" customHeight="1" spans="1:8">
      <c r="A20" s="88">
        <v>11011</v>
      </c>
      <c r="B20" s="81" t="s">
        <v>1048</v>
      </c>
      <c r="C20" s="94">
        <v>0</v>
      </c>
      <c r="D20" s="84" t="s">
        <v>1049</v>
      </c>
      <c r="E20" s="85" t="s">
        <v>1050</v>
      </c>
      <c r="F20" s="86">
        <v>0</v>
      </c>
      <c r="G20" s="86"/>
      <c r="H20" s="87">
        <v>0</v>
      </c>
    </row>
    <row r="21" s="72" customFormat="1" ht="12.75" customHeight="1" spans="1:8">
      <c r="A21" s="95"/>
      <c r="B21" s="95"/>
      <c r="C21" s="95"/>
      <c r="D21" s="84" t="s">
        <v>1051</v>
      </c>
      <c r="E21" s="90" t="s">
        <v>1052</v>
      </c>
      <c r="F21" s="91">
        <v>0</v>
      </c>
      <c r="G21" s="91"/>
      <c r="H21" s="87">
        <v>0</v>
      </c>
    </row>
    <row r="22" s="72" customFormat="1" ht="12.75" customHeight="1" spans="1:8">
      <c r="A22" s="95"/>
      <c r="B22" s="95"/>
      <c r="C22" s="95"/>
      <c r="D22" s="84" t="s">
        <v>1053</v>
      </c>
      <c r="E22" s="90" t="s">
        <v>1054</v>
      </c>
      <c r="F22" s="93"/>
      <c r="G22" s="93"/>
      <c r="H22" s="87">
        <v>0</v>
      </c>
    </row>
    <row r="23" s="72" customFormat="1" ht="12.75" customHeight="1" spans="1:8">
      <c r="A23" s="95"/>
      <c r="B23" s="95"/>
      <c r="C23" s="95"/>
      <c r="D23" s="84" t="s">
        <v>1055</v>
      </c>
      <c r="E23" s="85" t="s">
        <v>1056</v>
      </c>
      <c r="F23" s="93"/>
      <c r="G23" s="93"/>
      <c r="H23" s="87">
        <v>0</v>
      </c>
    </row>
    <row r="24" s="72" customFormat="1" ht="12.75" customHeight="1" spans="1:8">
      <c r="A24" s="95"/>
      <c r="B24" s="95"/>
      <c r="C24" s="95"/>
      <c r="D24" s="84" t="s">
        <v>1057</v>
      </c>
      <c r="E24" s="90" t="s">
        <v>1058</v>
      </c>
      <c r="F24" s="93"/>
      <c r="G24" s="93"/>
      <c r="H24" s="87">
        <v>0</v>
      </c>
    </row>
    <row r="25" s="72" customFormat="1" ht="12.75" customHeight="1" spans="1:8">
      <c r="A25" s="95"/>
      <c r="B25" s="95"/>
      <c r="C25" s="95"/>
      <c r="D25" s="84" t="s">
        <v>1059</v>
      </c>
      <c r="E25" s="85" t="s">
        <v>1060</v>
      </c>
      <c r="F25" s="86">
        <f>F26</f>
        <v>0</v>
      </c>
      <c r="G25" s="86">
        <f>G26</f>
        <v>30000</v>
      </c>
      <c r="H25" s="87">
        <v>0</v>
      </c>
    </row>
    <row r="26" s="72" customFormat="1" ht="12.75" customHeight="1" spans="1:8">
      <c r="A26" s="95"/>
      <c r="B26" s="95"/>
      <c r="C26" s="95"/>
      <c r="D26" s="84">
        <v>22904</v>
      </c>
      <c r="E26" s="90" t="s">
        <v>1061</v>
      </c>
      <c r="F26" s="86">
        <v>0</v>
      </c>
      <c r="G26" s="86">
        <v>30000</v>
      </c>
      <c r="H26" s="87">
        <v>0</v>
      </c>
    </row>
    <row r="27" s="72" customFormat="1" ht="12.75" customHeight="1" spans="1:8">
      <c r="A27" s="95"/>
      <c r="B27" s="95"/>
      <c r="C27" s="95"/>
      <c r="D27" s="84" t="s">
        <v>1062</v>
      </c>
      <c r="E27" s="90" t="s">
        <v>1063</v>
      </c>
      <c r="F27" s="93"/>
      <c r="G27" s="93"/>
      <c r="H27" s="87">
        <v>0</v>
      </c>
    </row>
    <row r="28" s="72" customFormat="1" ht="12.75" customHeight="1" spans="1:8">
      <c r="A28" s="95"/>
      <c r="B28" s="95"/>
      <c r="C28" s="95"/>
      <c r="D28" s="84">
        <v>23204</v>
      </c>
      <c r="E28" s="85" t="s">
        <v>1064</v>
      </c>
      <c r="F28" s="93">
        <f>F29</f>
        <v>10000</v>
      </c>
      <c r="G28" s="93"/>
      <c r="H28" s="87">
        <v>0</v>
      </c>
    </row>
    <row r="29" spans="1:8">
      <c r="A29" s="95"/>
      <c r="B29" s="95"/>
      <c r="C29" s="95"/>
      <c r="D29" s="84">
        <v>2320411</v>
      </c>
      <c r="E29" s="84" t="s">
        <v>1065</v>
      </c>
      <c r="F29" s="93">
        <v>10000</v>
      </c>
      <c r="G29" s="93"/>
      <c r="H29" s="87">
        <v>0</v>
      </c>
    </row>
    <row r="30" spans="1:8">
      <c r="A30" s="95"/>
      <c r="B30" s="95"/>
      <c r="C30" s="95"/>
      <c r="D30" s="84">
        <v>23104</v>
      </c>
      <c r="E30" s="85" t="s">
        <v>1066</v>
      </c>
      <c r="F30" s="93">
        <v>0</v>
      </c>
      <c r="G30" s="93"/>
      <c r="H30" s="87">
        <v>0</v>
      </c>
    </row>
    <row r="31" spans="1:8">
      <c r="A31" s="95"/>
      <c r="B31" s="95"/>
      <c r="C31" s="95"/>
      <c r="D31" s="84">
        <v>23104</v>
      </c>
      <c r="E31" s="84" t="s">
        <v>1067</v>
      </c>
      <c r="F31" s="93">
        <v>0</v>
      </c>
      <c r="G31" s="93"/>
      <c r="H31" s="87">
        <v>0</v>
      </c>
    </row>
    <row r="32" spans="1:6">
      <c r="A32" s="96"/>
      <c r="B32" s="96"/>
      <c r="C32" s="96"/>
      <c r="D32" s="96"/>
      <c r="E32" s="96"/>
      <c r="F32" s="96"/>
    </row>
  </sheetData>
  <mergeCells count="2">
    <mergeCell ref="A1:H1"/>
    <mergeCell ref="F2:H2"/>
  </mergeCells>
  <pageMargins left="0.75" right="0.75" top="1" bottom="1" header="0.511805555555556" footer="0.51180555555555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D14"/>
  <sheetViews>
    <sheetView workbookViewId="0">
      <selection activeCell="D18" sqref="D18"/>
    </sheetView>
  </sheetViews>
  <sheetFormatPr defaultColWidth="9" defaultRowHeight="14.25"/>
  <cols>
    <col min="1" max="1" width="37.5" style="27" customWidth="1"/>
    <col min="2" max="2" width="8.125" style="27" customWidth="1"/>
    <col min="3" max="3" width="10" style="27" customWidth="1"/>
    <col min="4" max="4" width="10.125" style="49" customWidth="1"/>
    <col min="5" max="5" width="10.5" style="27" customWidth="1"/>
    <col min="6" max="6" width="11.5" style="27" customWidth="1"/>
    <col min="7" max="7" width="15.25" style="27" customWidth="1"/>
    <col min="8" max="16384" width="9" style="27"/>
  </cols>
  <sheetData>
    <row r="1" s="27" customFormat="1" ht="42" customHeight="1" spans="1:7">
      <c r="A1" s="50" t="s">
        <v>1068</v>
      </c>
      <c r="B1" s="51"/>
      <c r="C1" s="51"/>
      <c r="D1" s="51"/>
      <c r="E1" s="51"/>
      <c r="F1" s="51"/>
      <c r="G1" s="51"/>
    </row>
    <row r="2" s="27" customFormat="1" ht="15" spans="1:7">
      <c r="A2" s="52"/>
      <c r="B2" s="53"/>
      <c r="C2" s="53"/>
      <c r="D2" s="54"/>
      <c r="E2" s="53"/>
      <c r="F2" s="55" t="s">
        <v>7</v>
      </c>
      <c r="G2" s="56"/>
    </row>
    <row r="3" s="27" customFormat="1" ht="26.1" customHeight="1" spans="1:7">
      <c r="A3" s="57" t="s">
        <v>973</v>
      </c>
      <c r="B3" s="58" t="s">
        <v>100</v>
      </c>
      <c r="C3" s="59" t="s">
        <v>974</v>
      </c>
      <c r="D3" s="60"/>
      <c r="E3" s="61"/>
      <c r="F3" s="61"/>
      <c r="G3" s="61"/>
    </row>
    <row r="4" s="27" customFormat="1" ht="36" customHeight="1" spans="1:7">
      <c r="A4" s="62"/>
      <c r="B4" s="63"/>
      <c r="C4" s="59"/>
      <c r="D4" s="64"/>
      <c r="E4" s="65"/>
      <c r="F4" s="65"/>
      <c r="G4" s="65"/>
    </row>
    <row r="5" s="27" customFormat="1" ht="17.1" customHeight="1" spans="1:7">
      <c r="A5" s="66" t="s">
        <v>1069</v>
      </c>
      <c r="B5" s="67"/>
      <c r="C5" s="67"/>
      <c r="D5" s="68"/>
      <c r="E5" s="67"/>
      <c r="F5" s="67"/>
      <c r="G5" s="67"/>
    </row>
    <row r="6" s="27" customFormat="1" ht="33" customHeight="1" spans="1:7">
      <c r="A6" s="66" t="s">
        <v>1070</v>
      </c>
      <c r="B6" s="67"/>
      <c r="C6" s="69" t="s">
        <v>1000</v>
      </c>
      <c r="D6" s="68"/>
      <c r="E6" s="67"/>
      <c r="F6" s="67"/>
      <c r="G6" s="67"/>
    </row>
    <row r="7" s="27" customFormat="1" spans="1:7">
      <c r="A7" s="66" t="s">
        <v>1071</v>
      </c>
      <c r="B7" s="48"/>
      <c r="C7" s="48"/>
      <c r="D7" s="70"/>
      <c r="E7" s="48"/>
      <c r="F7" s="48"/>
      <c r="G7" s="48"/>
    </row>
    <row r="8" s="27" customFormat="1" spans="1:7">
      <c r="A8" s="48"/>
      <c r="B8" s="48"/>
      <c r="C8" s="48"/>
      <c r="D8" s="70"/>
      <c r="E8" s="48"/>
      <c r="F8" s="48"/>
      <c r="G8" s="48"/>
    </row>
    <row r="9" s="27" customFormat="1" spans="1:7">
      <c r="A9" s="48"/>
      <c r="B9" s="48"/>
      <c r="C9" s="48"/>
      <c r="D9" s="70"/>
      <c r="E9" s="48"/>
      <c r="F9" s="48"/>
      <c r="G9" s="48"/>
    </row>
    <row r="10" s="27" customFormat="1" spans="4:4">
      <c r="D10" s="49"/>
    </row>
    <row r="11" s="27" customFormat="1" spans="4:4">
      <c r="D11" s="49"/>
    </row>
    <row r="12" customFormat="1" spans="1:16384">
      <c r="A12" s="27" t="s">
        <v>1003</v>
      </c>
      <c r="B12" s="27"/>
      <c r="C12" s="27"/>
      <c r="D12" s="49"/>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c r="XFD12" s="27"/>
    </row>
    <row r="13" s="27" customFormat="1" spans="4:4">
      <c r="D13" s="49"/>
    </row>
    <row r="14" s="27" customFormat="1" ht="20.25" customHeight="1" spans="1:7">
      <c r="A14" s="71" t="s">
        <v>1004</v>
      </c>
      <c r="B14" s="71"/>
      <c r="C14" s="71"/>
      <c r="D14" s="71"/>
      <c r="E14" s="71"/>
      <c r="F14" s="71"/>
      <c r="G14" s="71"/>
    </row>
  </sheetData>
  <mergeCells count="6">
    <mergeCell ref="A1:G1"/>
    <mergeCell ref="F2:G2"/>
    <mergeCell ref="C3:G3"/>
    <mergeCell ref="A14:G14"/>
    <mergeCell ref="A3:A4"/>
    <mergeCell ref="B3:B4"/>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H15"/>
  <sheetViews>
    <sheetView showZeros="0" workbookViewId="0">
      <selection activeCell="H15" sqref="H15"/>
    </sheetView>
  </sheetViews>
  <sheetFormatPr defaultColWidth="9" defaultRowHeight="14.25" outlineLevelCol="7"/>
  <cols>
    <col min="1" max="1" width="33.75" style="27" customWidth="1"/>
    <col min="2" max="2" width="12.75" style="27" customWidth="1"/>
    <col min="3" max="3" width="15.875" style="27" customWidth="1"/>
    <col min="4" max="4" width="15.625" style="27" customWidth="1"/>
    <col min="5" max="5" width="16.875" style="27" customWidth="1"/>
    <col min="6" max="7" width="12.75" style="27" customWidth="1"/>
    <col min="8" max="8" width="9.375" style="27" customWidth="1"/>
    <col min="9" max="16384" width="9" style="27"/>
  </cols>
  <sheetData>
    <row r="1" s="27" customFormat="1" ht="25.5" spans="1:8">
      <c r="A1" s="28" t="s">
        <v>1072</v>
      </c>
      <c r="B1" s="28"/>
      <c r="C1" s="28"/>
      <c r="D1" s="28"/>
      <c r="E1" s="28"/>
      <c r="F1" s="28"/>
      <c r="G1" s="29"/>
      <c r="H1" s="29"/>
    </row>
    <row r="2" s="27" customFormat="1" spans="1:8">
      <c r="A2" s="30"/>
      <c r="B2" s="30"/>
      <c r="C2" s="30"/>
      <c r="D2" s="30"/>
      <c r="E2" s="31" t="s">
        <v>7</v>
      </c>
      <c r="F2" s="31"/>
      <c r="G2" s="32"/>
      <c r="H2" s="32"/>
    </row>
    <row r="3" s="27" customFormat="1" spans="1:8">
      <c r="A3" s="33" t="s">
        <v>1073</v>
      </c>
      <c r="B3" s="33" t="s">
        <v>97</v>
      </c>
      <c r="C3" s="33"/>
      <c r="D3" s="33"/>
      <c r="E3" s="33"/>
      <c r="F3" s="33" t="s">
        <v>1074</v>
      </c>
      <c r="G3" s="32"/>
      <c r="H3" s="32"/>
    </row>
    <row r="4" s="27" customFormat="1" ht="34" customHeight="1" spans="1:8">
      <c r="A4" s="33"/>
      <c r="B4" s="34" t="s">
        <v>1075</v>
      </c>
      <c r="C4" s="34" t="s">
        <v>1076</v>
      </c>
      <c r="D4" s="34" t="s">
        <v>1077</v>
      </c>
      <c r="E4" s="34" t="s">
        <v>1078</v>
      </c>
      <c r="F4" s="33"/>
      <c r="G4" s="32"/>
      <c r="H4" s="32"/>
    </row>
    <row r="5" s="27" customFormat="1" spans="1:8">
      <c r="A5" s="35" t="s">
        <v>1079</v>
      </c>
      <c r="B5" s="36">
        <f t="shared" ref="B5:B7" si="0">C5+D5+E5</f>
        <v>28245.11</v>
      </c>
      <c r="C5" s="36">
        <v>0</v>
      </c>
      <c r="D5" s="36">
        <v>6000</v>
      </c>
      <c r="E5" s="36">
        <v>22245.11</v>
      </c>
      <c r="F5" s="37"/>
      <c r="G5" s="32"/>
      <c r="H5" s="32"/>
    </row>
    <row r="6" s="27" customFormat="1" spans="1:6">
      <c r="A6" s="35" t="s">
        <v>1080</v>
      </c>
      <c r="B6" s="36">
        <f t="shared" si="0"/>
        <v>57</v>
      </c>
      <c r="C6" s="38">
        <v>0</v>
      </c>
      <c r="D6" s="38">
        <v>8</v>
      </c>
      <c r="E6" s="38">
        <v>49</v>
      </c>
      <c r="F6" s="37"/>
    </row>
    <row r="7" spans="1:6">
      <c r="A7" s="35" t="s">
        <v>1081</v>
      </c>
      <c r="B7" s="36">
        <f t="shared" si="0"/>
        <v>8902.15</v>
      </c>
      <c r="C7" s="36">
        <v>1075.2</v>
      </c>
      <c r="D7" s="36">
        <v>3570.95</v>
      </c>
      <c r="E7" s="36">
        <v>4256</v>
      </c>
      <c r="F7" s="37"/>
    </row>
    <row r="8" spans="1:6">
      <c r="A8" s="35" t="s">
        <v>1082</v>
      </c>
      <c r="B8" s="36">
        <v>7.5</v>
      </c>
      <c r="C8" s="38">
        <v>0</v>
      </c>
      <c r="D8" s="38">
        <v>3.5</v>
      </c>
      <c r="E8" s="38">
        <v>4</v>
      </c>
      <c r="F8" s="37"/>
    </row>
    <row r="9" spans="1:6">
      <c r="A9" s="35" t="s">
        <v>1083</v>
      </c>
      <c r="B9" s="36">
        <v>141</v>
      </c>
      <c r="C9" s="38">
        <v>0</v>
      </c>
      <c r="D9" s="38">
        <v>38</v>
      </c>
      <c r="E9" s="38">
        <v>103</v>
      </c>
      <c r="F9" s="37"/>
    </row>
    <row r="10" spans="1:6">
      <c r="A10" s="35" t="s">
        <v>1084</v>
      </c>
      <c r="B10" s="39">
        <v>16206.48</v>
      </c>
      <c r="C10" s="40">
        <v>0</v>
      </c>
      <c r="D10" s="41">
        <v>16206.48</v>
      </c>
      <c r="E10" s="40">
        <v>0</v>
      </c>
      <c r="F10" s="37"/>
    </row>
    <row r="11" spans="1:6">
      <c r="A11" s="35" t="s">
        <v>1085</v>
      </c>
      <c r="B11" s="39">
        <v>53559.04</v>
      </c>
      <c r="C11" s="39">
        <v>1075</v>
      </c>
      <c r="D11" s="42">
        <v>25826.93</v>
      </c>
      <c r="E11" s="43">
        <v>26657.11</v>
      </c>
      <c r="F11" s="37"/>
    </row>
    <row r="12" spans="1:6">
      <c r="A12" s="35" t="s">
        <v>1086</v>
      </c>
      <c r="B12" s="39">
        <v>53249.47</v>
      </c>
      <c r="C12" s="39">
        <v>1075</v>
      </c>
      <c r="D12" s="39">
        <v>25818.98</v>
      </c>
      <c r="E12" s="39">
        <v>26355.49</v>
      </c>
      <c r="F12" s="37"/>
    </row>
    <row r="13" spans="1:6">
      <c r="A13" s="35" t="s">
        <v>1087</v>
      </c>
      <c r="B13" s="39">
        <v>309.57</v>
      </c>
      <c r="C13" s="40">
        <v>0</v>
      </c>
      <c r="D13" s="44">
        <v>7.95000000000073</v>
      </c>
      <c r="E13" s="39">
        <v>301.619999999999</v>
      </c>
      <c r="F13" s="37"/>
    </row>
    <row r="14" spans="1:6">
      <c r="A14" s="35" t="s">
        <v>1088</v>
      </c>
      <c r="B14" s="39">
        <v>9399</v>
      </c>
      <c r="C14" s="45">
        <v>0</v>
      </c>
      <c r="D14" s="44">
        <v>2722</v>
      </c>
      <c r="E14" s="44">
        <v>6677</v>
      </c>
      <c r="F14" s="37"/>
    </row>
    <row r="15" spans="1:6">
      <c r="A15" s="35" t="s">
        <v>1089</v>
      </c>
      <c r="B15" s="46">
        <v>9708.57</v>
      </c>
      <c r="C15" s="47">
        <v>0</v>
      </c>
      <c r="D15" s="46">
        <v>2729.95</v>
      </c>
      <c r="E15" s="46">
        <v>6978.62</v>
      </c>
      <c r="F15" s="48"/>
    </row>
  </sheetData>
  <mergeCells count="5">
    <mergeCell ref="A1:F1"/>
    <mergeCell ref="E2:F2"/>
    <mergeCell ref="B3:E3"/>
    <mergeCell ref="A3:A4"/>
    <mergeCell ref="F3:F4"/>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F44"/>
  <sheetViews>
    <sheetView workbookViewId="0">
      <selection activeCell="H12" sqref="H12"/>
    </sheetView>
  </sheetViews>
  <sheetFormatPr defaultColWidth="9" defaultRowHeight="13.5" outlineLevelCol="5"/>
  <cols>
    <col min="1" max="6" width="23.125" customWidth="1"/>
  </cols>
  <sheetData>
    <row r="1" ht="22.5" spans="1:6">
      <c r="A1" s="17" t="s">
        <v>1090</v>
      </c>
      <c r="B1" s="17"/>
      <c r="C1" s="17"/>
      <c r="D1" s="17"/>
      <c r="E1" s="17"/>
      <c r="F1" s="17"/>
    </row>
    <row r="2" spans="1:6">
      <c r="A2" s="18"/>
      <c r="B2" s="18"/>
      <c r="C2" s="18"/>
      <c r="D2" s="18"/>
      <c r="E2" s="18"/>
      <c r="F2" s="18"/>
    </row>
    <row r="3" spans="1:6">
      <c r="A3" s="19" t="s">
        <v>7</v>
      </c>
      <c r="B3" s="19"/>
      <c r="C3" s="19"/>
      <c r="D3" s="19"/>
      <c r="E3" s="19"/>
      <c r="F3" s="19"/>
    </row>
    <row r="4" spans="1:6">
      <c r="A4" s="20" t="s">
        <v>8</v>
      </c>
      <c r="B4" s="21" t="s">
        <v>1091</v>
      </c>
      <c r="C4" s="20" t="s">
        <v>1092</v>
      </c>
      <c r="D4" s="20" t="s">
        <v>8</v>
      </c>
      <c r="E4" s="21" t="s">
        <v>1091</v>
      </c>
      <c r="F4" s="20" t="s">
        <v>1092</v>
      </c>
    </row>
    <row r="5" spans="1:6">
      <c r="A5" s="20"/>
      <c r="B5" s="21" t="s">
        <v>1093</v>
      </c>
      <c r="C5" s="22">
        <v>20500</v>
      </c>
      <c r="D5" s="23"/>
      <c r="E5" s="21" t="s">
        <v>1094</v>
      </c>
      <c r="F5" s="22">
        <v>0</v>
      </c>
    </row>
    <row r="6" spans="1:6">
      <c r="A6" s="23">
        <v>103</v>
      </c>
      <c r="B6" s="24" t="s">
        <v>1095</v>
      </c>
      <c r="C6" s="22">
        <v>20500</v>
      </c>
      <c r="D6" s="23">
        <v>208</v>
      </c>
      <c r="E6" s="24" t="s">
        <v>224</v>
      </c>
      <c r="F6" s="22">
        <v>0</v>
      </c>
    </row>
    <row r="7" spans="1:6">
      <c r="A7" s="23">
        <v>10306</v>
      </c>
      <c r="B7" s="24" t="s">
        <v>1096</v>
      </c>
      <c r="C7" s="22">
        <v>20500</v>
      </c>
      <c r="D7" s="23">
        <v>20804</v>
      </c>
      <c r="E7" s="24" t="s">
        <v>1097</v>
      </c>
      <c r="F7" s="22">
        <v>0</v>
      </c>
    </row>
    <row r="8" spans="1:6">
      <c r="A8" s="23">
        <v>1030601</v>
      </c>
      <c r="B8" s="24" t="s">
        <v>1098</v>
      </c>
      <c r="C8" s="22">
        <v>10000</v>
      </c>
      <c r="D8" s="23">
        <v>2080451</v>
      </c>
      <c r="E8" s="25" t="s">
        <v>1099</v>
      </c>
      <c r="F8" s="22">
        <v>0</v>
      </c>
    </row>
    <row r="9" spans="1:6">
      <c r="A9" s="23">
        <v>103060107</v>
      </c>
      <c r="B9" s="25" t="s">
        <v>1100</v>
      </c>
      <c r="C9" s="22">
        <v>0</v>
      </c>
      <c r="D9" s="23">
        <v>223</v>
      </c>
      <c r="E9" s="24" t="s">
        <v>1094</v>
      </c>
      <c r="F9" s="22">
        <v>0</v>
      </c>
    </row>
    <row r="10" spans="1:6">
      <c r="A10" s="23">
        <v>103060108</v>
      </c>
      <c r="B10" s="25" t="s">
        <v>1101</v>
      </c>
      <c r="C10" s="22">
        <v>0</v>
      </c>
      <c r="D10" s="23">
        <v>22301</v>
      </c>
      <c r="E10" s="24" t="s">
        <v>1102</v>
      </c>
      <c r="F10" s="22">
        <v>0</v>
      </c>
    </row>
    <row r="11" spans="1:6">
      <c r="A11" s="23">
        <v>103060112</v>
      </c>
      <c r="B11" s="25" t="s">
        <v>1103</v>
      </c>
      <c r="C11" s="22">
        <v>0</v>
      </c>
      <c r="D11" s="23">
        <v>2230101</v>
      </c>
      <c r="E11" s="25" t="s">
        <v>1104</v>
      </c>
      <c r="F11" s="22">
        <v>0</v>
      </c>
    </row>
    <row r="12" spans="1:6">
      <c r="A12" s="23">
        <v>103060113</v>
      </c>
      <c r="B12" s="25" t="s">
        <v>1105</v>
      </c>
      <c r="C12" s="22">
        <v>0</v>
      </c>
      <c r="D12" s="23">
        <v>2230102</v>
      </c>
      <c r="E12" s="25" t="s">
        <v>1106</v>
      </c>
      <c r="F12" s="22">
        <v>0</v>
      </c>
    </row>
    <row r="13" spans="1:6">
      <c r="A13" s="23">
        <v>103060114</v>
      </c>
      <c r="B13" s="25" t="s">
        <v>1107</v>
      </c>
      <c r="C13" s="22">
        <v>0</v>
      </c>
      <c r="D13" s="23">
        <v>2230103</v>
      </c>
      <c r="E13" s="25" t="s">
        <v>1108</v>
      </c>
      <c r="F13" s="22">
        <v>0</v>
      </c>
    </row>
    <row r="14" spans="1:6">
      <c r="A14" s="23">
        <v>103060115</v>
      </c>
      <c r="B14" s="25" t="s">
        <v>1109</v>
      </c>
      <c r="C14" s="22">
        <v>0</v>
      </c>
      <c r="D14" s="23">
        <v>2230104</v>
      </c>
      <c r="E14" s="25" t="s">
        <v>1110</v>
      </c>
      <c r="F14" s="22">
        <v>0</v>
      </c>
    </row>
    <row r="15" spans="1:6">
      <c r="A15" s="23">
        <v>103060116</v>
      </c>
      <c r="B15" s="25" t="s">
        <v>1111</v>
      </c>
      <c r="C15" s="22">
        <v>0</v>
      </c>
      <c r="D15" s="23">
        <v>2230105</v>
      </c>
      <c r="E15" s="25" t="s">
        <v>1112</v>
      </c>
      <c r="F15" s="22">
        <v>0</v>
      </c>
    </row>
    <row r="16" spans="1:6">
      <c r="A16" s="23">
        <v>103060117</v>
      </c>
      <c r="B16" s="25" t="s">
        <v>1113</v>
      </c>
      <c r="C16" s="22">
        <v>0</v>
      </c>
      <c r="D16" s="23">
        <v>2230106</v>
      </c>
      <c r="E16" s="25" t="s">
        <v>1114</v>
      </c>
      <c r="F16" s="22">
        <v>0</v>
      </c>
    </row>
    <row r="17" spans="1:6">
      <c r="A17" s="23">
        <v>103060118</v>
      </c>
      <c r="B17" s="25" t="s">
        <v>1115</v>
      </c>
      <c r="C17" s="22">
        <v>0</v>
      </c>
      <c r="D17" s="23">
        <v>2230107</v>
      </c>
      <c r="E17" s="25" t="s">
        <v>1116</v>
      </c>
      <c r="F17" s="22">
        <v>0</v>
      </c>
    </row>
    <row r="18" spans="1:6">
      <c r="A18" s="23">
        <v>103060119</v>
      </c>
      <c r="B18" s="25" t="s">
        <v>1117</v>
      </c>
      <c r="C18" s="22">
        <v>0</v>
      </c>
      <c r="D18" s="23">
        <v>2230108</v>
      </c>
      <c r="E18" s="25" t="s">
        <v>1118</v>
      </c>
      <c r="F18" s="22">
        <v>0</v>
      </c>
    </row>
    <row r="19" spans="1:6">
      <c r="A19" s="23">
        <v>103060120</v>
      </c>
      <c r="B19" s="25" t="s">
        <v>1119</v>
      </c>
      <c r="C19" s="22">
        <v>0</v>
      </c>
      <c r="D19" s="23">
        <v>2230199</v>
      </c>
      <c r="E19" s="25" t="s">
        <v>1120</v>
      </c>
      <c r="F19" s="22">
        <v>0</v>
      </c>
    </row>
    <row r="20" spans="1:6">
      <c r="A20" s="23">
        <v>103060121</v>
      </c>
      <c r="B20" s="25" t="s">
        <v>1121</v>
      </c>
      <c r="C20" s="22">
        <v>0</v>
      </c>
      <c r="D20" s="23">
        <v>22302</v>
      </c>
      <c r="E20" s="24" t="s">
        <v>1122</v>
      </c>
      <c r="F20" s="22">
        <v>0</v>
      </c>
    </row>
    <row r="21" spans="1:6">
      <c r="A21" s="23">
        <v>103060123</v>
      </c>
      <c r="B21" s="25" t="s">
        <v>1123</v>
      </c>
      <c r="C21" s="22">
        <v>0</v>
      </c>
      <c r="D21" s="23">
        <v>2230201</v>
      </c>
      <c r="E21" s="25" t="s">
        <v>1124</v>
      </c>
      <c r="F21" s="22">
        <v>0</v>
      </c>
    </row>
    <row r="22" spans="1:6">
      <c r="A22" s="23">
        <v>103060125</v>
      </c>
      <c r="B22" s="25" t="s">
        <v>1125</v>
      </c>
      <c r="C22" s="22">
        <v>0</v>
      </c>
      <c r="D22" s="23">
        <v>2230202</v>
      </c>
      <c r="E22" s="25" t="s">
        <v>1126</v>
      </c>
      <c r="F22" s="22">
        <v>0</v>
      </c>
    </row>
    <row r="23" spans="1:6">
      <c r="A23" s="23">
        <v>103060126</v>
      </c>
      <c r="B23" s="25" t="s">
        <v>1127</v>
      </c>
      <c r="C23" s="22">
        <v>0</v>
      </c>
      <c r="D23" s="23">
        <v>2230203</v>
      </c>
      <c r="E23" s="25" t="s">
        <v>1128</v>
      </c>
      <c r="F23" s="22">
        <v>0</v>
      </c>
    </row>
    <row r="24" spans="1:6">
      <c r="A24" s="23">
        <v>103060130</v>
      </c>
      <c r="B24" s="25" t="s">
        <v>1129</v>
      </c>
      <c r="C24" s="22">
        <v>0</v>
      </c>
      <c r="D24" s="23">
        <v>2230204</v>
      </c>
      <c r="E24" s="25" t="s">
        <v>1130</v>
      </c>
      <c r="F24" s="22">
        <v>0</v>
      </c>
    </row>
    <row r="25" spans="1:6">
      <c r="A25" s="23">
        <v>103060131</v>
      </c>
      <c r="B25" s="25" t="s">
        <v>1131</v>
      </c>
      <c r="C25" s="22">
        <v>0</v>
      </c>
      <c r="D25" s="23">
        <v>2230205</v>
      </c>
      <c r="E25" s="25" t="s">
        <v>1132</v>
      </c>
      <c r="F25" s="22">
        <v>0</v>
      </c>
    </row>
    <row r="26" spans="1:6">
      <c r="A26" s="23">
        <v>103060132</v>
      </c>
      <c r="B26" s="25" t="s">
        <v>1133</v>
      </c>
      <c r="C26" s="22">
        <v>0</v>
      </c>
      <c r="D26" s="23">
        <v>2230206</v>
      </c>
      <c r="E26" s="25" t="s">
        <v>1134</v>
      </c>
      <c r="F26" s="22">
        <v>0</v>
      </c>
    </row>
    <row r="27" spans="1:6">
      <c r="A27" s="23">
        <v>103060133</v>
      </c>
      <c r="B27" s="25" t="s">
        <v>1135</v>
      </c>
      <c r="C27" s="22">
        <v>0</v>
      </c>
      <c r="D27" s="23">
        <v>2230207</v>
      </c>
      <c r="E27" s="25" t="s">
        <v>1136</v>
      </c>
      <c r="F27" s="22">
        <v>0</v>
      </c>
    </row>
    <row r="28" spans="1:6">
      <c r="A28" s="23">
        <v>103060198</v>
      </c>
      <c r="B28" s="25" t="s">
        <v>1137</v>
      </c>
      <c r="C28" s="22">
        <v>10000</v>
      </c>
      <c r="D28" s="23">
        <v>2230299</v>
      </c>
      <c r="E28" s="25" t="s">
        <v>1138</v>
      </c>
      <c r="F28" s="22">
        <v>0</v>
      </c>
    </row>
    <row r="29" spans="1:6">
      <c r="A29" s="23">
        <v>1030602</v>
      </c>
      <c r="B29" s="24" t="s">
        <v>1139</v>
      </c>
      <c r="C29" s="22">
        <v>0</v>
      </c>
      <c r="D29" s="23">
        <v>22303</v>
      </c>
      <c r="E29" s="24" t="s">
        <v>1140</v>
      </c>
      <c r="F29" s="22">
        <v>0</v>
      </c>
    </row>
    <row r="30" spans="1:6">
      <c r="A30" s="23">
        <v>103060202</v>
      </c>
      <c r="B30" s="25" t="s">
        <v>1141</v>
      </c>
      <c r="C30" s="22">
        <v>0</v>
      </c>
      <c r="D30" s="23">
        <v>2230301</v>
      </c>
      <c r="E30" s="25" t="s">
        <v>1142</v>
      </c>
      <c r="F30" s="22">
        <v>0</v>
      </c>
    </row>
    <row r="31" spans="1:6">
      <c r="A31" s="23">
        <v>103060203</v>
      </c>
      <c r="B31" s="25" t="s">
        <v>1143</v>
      </c>
      <c r="C31" s="22">
        <v>0</v>
      </c>
      <c r="D31" s="23">
        <v>22304</v>
      </c>
      <c r="E31" s="24" t="s">
        <v>1144</v>
      </c>
      <c r="F31" s="22">
        <v>0</v>
      </c>
    </row>
    <row r="32" spans="1:6">
      <c r="A32" s="23">
        <v>103060204</v>
      </c>
      <c r="B32" s="25" t="s">
        <v>1145</v>
      </c>
      <c r="C32" s="22">
        <v>0</v>
      </c>
      <c r="D32" s="23">
        <v>2230401</v>
      </c>
      <c r="E32" s="25" t="s">
        <v>1146</v>
      </c>
      <c r="F32" s="22">
        <v>0</v>
      </c>
    </row>
    <row r="33" spans="1:6">
      <c r="A33" s="23">
        <v>103060298</v>
      </c>
      <c r="B33" s="25" t="s">
        <v>1147</v>
      </c>
      <c r="C33" s="22">
        <v>0</v>
      </c>
      <c r="D33" s="23">
        <v>2230402</v>
      </c>
      <c r="E33" s="25" t="s">
        <v>1148</v>
      </c>
      <c r="F33" s="22">
        <v>0</v>
      </c>
    </row>
    <row r="34" spans="1:6">
      <c r="A34" s="23">
        <v>1030603</v>
      </c>
      <c r="B34" s="24" t="s">
        <v>1149</v>
      </c>
      <c r="C34" s="22">
        <v>0</v>
      </c>
      <c r="D34" s="23">
        <v>2230499</v>
      </c>
      <c r="E34" s="25" t="s">
        <v>1150</v>
      </c>
      <c r="F34" s="22">
        <v>0</v>
      </c>
    </row>
    <row r="35" spans="1:6">
      <c r="A35" s="23">
        <v>103060301</v>
      </c>
      <c r="B35" s="25" t="s">
        <v>1151</v>
      </c>
      <c r="C35" s="22">
        <v>0</v>
      </c>
      <c r="D35" s="23">
        <v>22399</v>
      </c>
      <c r="E35" s="24" t="s">
        <v>1152</v>
      </c>
      <c r="F35" s="22">
        <v>0</v>
      </c>
    </row>
    <row r="36" spans="1:6">
      <c r="A36" s="23">
        <v>103060304</v>
      </c>
      <c r="B36" s="25" t="s">
        <v>1153</v>
      </c>
      <c r="C36" s="22">
        <v>0</v>
      </c>
      <c r="D36" s="23">
        <v>2239901</v>
      </c>
      <c r="E36" s="25" t="s">
        <v>1154</v>
      </c>
      <c r="F36" s="22"/>
    </row>
    <row r="37" ht="14.25" spans="1:6">
      <c r="A37" s="23">
        <v>103060305</v>
      </c>
      <c r="B37" s="25" t="s">
        <v>1155</v>
      </c>
      <c r="C37" s="22">
        <v>0</v>
      </c>
      <c r="D37" s="23"/>
      <c r="E37" s="25"/>
      <c r="F37" s="26"/>
    </row>
    <row r="38" ht="14.25" spans="1:6">
      <c r="A38" s="23">
        <v>103060307</v>
      </c>
      <c r="B38" s="25" t="s">
        <v>1156</v>
      </c>
      <c r="C38" s="22">
        <v>0</v>
      </c>
      <c r="D38" s="23"/>
      <c r="E38" s="25"/>
      <c r="F38" s="26"/>
    </row>
    <row r="39" ht="14.25" spans="1:6">
      <c r="A39" s="23">
        <v>103060398</v>
      </c>
      <c r="B39" s="25" t="s">
        <v>1157</v>
      </c>
      <c r="C39" s="22">
        <v>10500</v>
      </c>
      <c r="D39" s="23"/>
      <c r="E39" s="25"/>
      <c r="F39" s="26"/>
    </row>
    <row r="40" ht="14.25" spans="1:6">
      <c r="A40" s="23">
        <v>1030604</v>
      </c>
      <c r="B40" s="24" t="s">
        <v>1158</v>
      </c>
      <c r="C40" s="22">
        <v>0</v>
      </c>
      <c r="D40" s="23"/>
      <c r="E40" s="25"/>
      <c r="F40" s="26"/>
    </row>
    <row r="41" ht="14.25" spans="1:6">
      <c r="A41" s="23">
        <v>103060401</v>
      </c>
      <c r="B41" s="25" t="s">
        <v>1159</v>
      </c>
      <c r="C41" s="22">
        <v>0</v>
      </c>
      <c r="D41" s="23"/>
      <c r="E41" s="25"/>
      <c r="F41" s="26"/>
    </row>
    <row r="42" ht="14.25" spans="1:6">
      <c r="A42" s="23">
        <v>103060402</v>
      </c>
      <c r="B42" s="25" t="s">
        <v>1160</v>
      </c>
      <c r="C42" s="22">
        <v>0</v>
      </c>
      <c r="D42" s="23"/>
      <c r="E42" s="25"/>
      <c r="F42" s="26"/>
    </row>
    <row r="43" ht="14.25" spans="1:6">
      <c r="A43" s="23">
        <v>103060498</v>
      </c>
      <c r="B43" s="25" t="s">
        <v>1161</v>
      </c>
      <c r="C43" s="22">
        <v>0</v>
      </c>
      <c r="D43" s="23"/>
      <c r="E43" s="25"/>
      <c r="F43" s="26"/>
    </row>
    <row r="44" ht="14.25" spans="1:6">
      <c r="A44" s="23">
        <v>1030698</v>
      </c>
      <c r="B44" s="24" t="s">
        <v>1162</v>
      </c>
      <c r="C44" s="22">
        <v>0</v>
      </c>
      <c r="D44" s="23"/>
      <c r="E44" s="25"/>
      <c r="F44" s="26"/>
    </row>
  </sheetData>
  <mergeCells count="3">
    <mergeCell ref="A1:F1"/>
    <mergeCell ref="A2:F2"/>
    <mergeCell ref="A3:F3"/>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7"/>
  <sheetViews>
    <sheetView workbookViewId="0">
      <selection activeCell="N32" sqref="N32"/>
    </sheetView>
  </sheetViews>
  <sheetFormatPr defaultColWidth="9" defaultRowHeight="13.5" outlineLevelRow="6" outlineLevelCol="4"/>
  <cols>
    <col min="1" max="1" width="13.875" style="11" customWidth="1"/>
    <col min="2" max="2" width="17.75" style="11" customWidth="1"/>
    <col min="3" max="3" width="19.375" style="11" customWidth="1"/>
    <col min="4" max="4" width="19.875" style="11" customWidth="1"/>
    <col min="5" max="5" width="16.625" style="11" customWidth="1"/>
    <col min="6" max="16384" width="9" style="11"/>
  </cols>
  <sheetData>
    <row r="1" s="11" customFormat="1" ht="33" customHeight="1" spans="1:5">
      <c r="A1" s="12" t="s">
        <v>1163</v>
      </c>
      <c r="B1" s="12"/>
      <c r="C1" s="12"/>
      <c r="D1" s="12"/>
      <c r="E1" s="12"/>
    </row>
    <row r="2" s="11" customFormat="1" spans="1:5">
      <c r="A2" s="13"/>
      <c r="B2" s="13"/>
      <c r="C2" s="13"/>
      <c r="D2" s="14" t="s">
        <v>7</v>
      </c>
      <c r="E2" s="14"/>
    </row>
    <row r="3" s="11" customFormat="1" ht="48.75" customHeight="1" spans="1:5">
      <c r="A3" s="15"/>
      <c r="B3" s="15" t="s">
        <v>100</v>
      </c>
      <c r="C3" s="15" t="s">
        <v>1164</v>
      </c>
      <c r="D3" s="15" t="s">
        <v>1165</v>
      </c>
      <c r="E3" s="15" t="s">
        <v>69</v>
      </c>
    </row>
    <row r="4" s="11" customFormat="1" ht="48.75" customHeight="1" spans="1:5">
      <c r="A4" s="15" t="s">
        <v>1166</v>
      </c>
      <c r="B4" s="16"/>
      <c r="C4" s="16"/>
      <c r="D4" s="16"/>
      <c r="E4" s="15"/>
    </row>
    <row r="5" s="11" customFormat="1" ht="48.75" customHeight="1" spans="1:5">
      <c r="A5" s="15" t="s">
        <v>1167</v>
      </c>
      <c r="B5" s="16"/>
      <c r="C5" s="16"/>
      <c r="D5" s="16"/>
      <c r="E5" s="15"/>
    </row>
    <row r="6" spans="1:5">
      <c r="A6" s="13" t="s">
        <v>1168</v>
      </c>
      <c r="B6" s="13"/>
      <c r="C6" s="13"/>
      <c r="D6" s="13"/>
      <c r="E6" s="13"/>
    </row>
    <row r="7" spans="1:5">
      <c r="A7" s="13"/>
      <c r="B7" s="13"/>
      <c r="C7" s="13"/>
      <c r="D7" s="13"/>
      <c r="E7" s="13"/>
    </row>
  </sheetData>
  <mergeCells count="3">
    <mergeCell ref="A1:E1"/>
    <mergeCell ref="D2:E2"/>
    <mergeCell ref="A6:E7"/>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workbookViewId="0">
      <selection activeCell="I32" sqref="I32"/>
    </sheetView>
  </sheetViews>
  <sheetFormatPr defaultColWidth="9" defaultRowHeight="13.5" outlineLevelCol="6"/>
  <cols>
    <col min="1" max="1" width="6.5" customWidth="1"/>
    <col min="2" max="3" width="14.75" customWidth="1"/>
    <col min="4" max="4" width="23.125" customWidth="1"/>
    <col min="5" max="5" width="23.625" customWidth="1"/>
    <col min="6" max="6" width="16.625" style="1" customWidth="1"/>
    <col min="7" max="7" width="5.375" customWidth="1"/>
  </cols>
  <sheetData>
    <row r="1" ht="25.5" spans="1:7">
      <c r="A1" s="2" t="s">
        <v>1169</v>
      </c>
      <c r="B1" s="2"/>
      <c r="C1" s="2"/>
      <c r="D1" s="3"/>
      <c r="E1" s="2"/>
      <c r="F1" s="2"/>
      <c r="G1" s="2"/>
    </row>
    <row r="2" spans="1:7">
      <c r="A2" s="4"/>
      <c r="B2" s="5"/>
      <c r="C2" s="5"/>
      <c r="D2" s="4"/>
      <c r="E2" s="4"/>
      <c r="F2" s="5" t="s">
        <v>7</v>
      </c>
      <c r="G2" s="6"/>
    </row>
    <row r="3" spans="1:7">
      <c r="A3" s="7" t="s">
        <v>1170</v>
      </c>
      <c r="B3" s="7" t="s">
        <v>1171</v>
      </c>
      <c r="C3" s="7" t="s">
        <v>1172</v>
      </c>
      <c r="D3" s="7" t="s">
        <v>1173</v>
      </c>
      <c r="E3" s="7" t="s">
        <v>1174</v>
      </c>
      <c r="F3" s="7" t="s">
        <v>1175</v>
      </c>
      <c r="G3" s="7" t="s">
        <v>69</v>
      </c>
    </row>
    <row r="4" spans="1:7">
      <c r="A4" s="8"/>
      <c r="B4" s="8" t="s">
        <v>100</v>
      </c>
      <c r="C4" s="8"/>
      <c r="D4" s="8"/>
      <c r="E4" s="8"/>
      <c r="F4" s="8"/>
      <c r="G4" s="8"/>
    </row>
    <row r="5" spans="1:7">
      <c r="A5" s="9">
        <v>1</v>
      </c>
      <c r="B5" s="10"/>
      <c r="C5" s="10"/>
      <c r="D5" s="10"/>
      <c r="E5" s="10"/>
      <c r="F5" s="9"/>
      <c r="G5" s="10"/>
    </row>
    <row r="6" spans="1:7">
      <c r="A6" s="9">
        <v>2</v>
      </c>
      <c r="B6" s="10"/>
      <c r="C6" s="10"/>
      <c r="D6" s="10"/>
      <c r="E6" s="10"/>
      <c r="F6" s="9"/>
      <c r="G6" s="10"/>
    </row>
    <row r="7" spans="1:7">
      <c r="A7" s="9">
        <v>3</v>
      </c>
      <c r="B7" s="10"/>
      <c r="C7" s="10"/>
      <c r="D7" s="10"/>
      <c r="E7" s="10"/>
      <c r="F7" s="9"/>
      <c r="G7" s="10"/>
    </row>
    <row r="8" spans="1:7">
      <c r="A8" s="9">
        <v>4</v>
      </c>
      <c r="B8" s="10"/>
      <c r="C8" s="10"/>
      <c r="D8" s="10"/>
      <c r="E8" s="10"/>
      <c r="F8" s="9"/>
      <c r="G8" s="10"/>
    </row>
    <row r="9" spans="1:7">
      <c r="A9" s="9">
        <v>5</v>
      </c>
      <c r="B9" s="10"/>
      <c r="C9" s="10"/>
      <c r="D9" s="10"/>
      <c r="E9" s="10"/>
      <c r="F9" s="9"/>
      <c r="G9" s="10"/>
    </row>
    <row r="10" spans="1:7">
      <c r="A10" s="9">
        <v>6</v>
      </c>
      <c r="B10" s="10"/>
      <c r="C10" s="10"/>
      <c r="D10" s="10"/>
      <c r="E10" s="10"/>
      <c r="F10" s="9"/>
      <c r="G10" s="10"/>
    </row>
    <row r="11" spans="1:7">
      <c r="A11" s="9">
        <v>7</v>
      </c>
      <c r="B11" s="10"/>
      <c r="C11" s="10"/>
      <c r="D11" s="10"/>
      <c r="E11" s="10"/>
      <c r="F11" s="9"/>
      <c r="G11" s="10"/>
    </row>
    <row r="12" spans="1:7">
      <c r="A12" s="9">
        <v>8</v>
      </c>
      <c r="B12" s="10"/>
      <c r="C12" s="10"/>
      <c r="D12" s="10"/>
      <c r="E12" s="10"/>
      <c r="F12" s="9"/>
      <c r="G12" s="10"/>
    </row>
    <row r="13" spans="1:7">
      <c r="A13" s="9">
        <v>9</v>
      </c>
      <c r="B13" s="10"/>
      <c r="C13" s="10"/>
      <c r="D13" s="10"/>
      <c r="E13" s="10"/>
      <c r="F13" s="9"/>
      <c r="G13" s="10"/>
    </row>
    <row r="14" spans="1:7">
      <c r="A14" s="9">
        <v>10</v>
      </c>
      <c r="B14" s="10"/>
      <c r="C14" s="10"/>
      <c r="D14" s="10"/>
      <c r="E14" s="10"/>
      <c r="F14" s="9"/>
      <c r="G14" s="10"/>
    </row>
    <row r="15" spans="1:7">
      <c r="A15" s="9">
        <v>11</v>
      </c>
      <c r="B15" s="10"/>
      <c r="C15" s="10"/>
      <c r="D15" s="10"/>
      <c r="E15" s="10"/>
      <c r="F15" s="9"/>
      <c r="G15" s="10"/>
    </row>
    <row r="16" spans="1:7">
      <c r="A16" s="9">
        <v>12</v>
      </c>
      <c r="B16" s="10"/>
      <c r="C16" s="10"/>
      <c r="D16" s="10"/>
      <c r="E16" s="10"/>
      <c r="F16" s="9"/>
      <c r="G16" s="10"/>
    </row>
    <row r="17" spans="1:7">
      <c r="A17" s="9">
        <v>13</v>
      </c>
      <c r="B17" s="10"/>
      <c r="C17" s="10"/>
      <c r="D17" s="10"/>
      <c r="E17" s="10"/>
      <c r="F17" s="9"/>
      <c r="G17" s="10"/>
    </row>
    <row r="18" spans="1:7">
      <c r="A18" s="9">
        <v>14</v>
      </c>
      <c r="B18" s="10"/>
      <c r="C18" s="10"/>
      <c r="D18" s="10"/>
      <c r="E18" s="10"/>
      <c r="F18" s="9"/>
      <c r="G18" s="10"/>
    </row>
    <row r="19" spans="1:7">
      <c r="A19" s="9">
        <v>15</v>
      </c>
      <c r="B19" s="10"/>
      <c r="C19" s="10"/>
      <c r="D19" s="10"/>
      <c r="E19" s="10"/>
      <c r="F19" s="9"/>
      <c r="G19" s="10"/>
    </row>
    <row r="20" spans="1:7">
      <c r="A20" s="9">
        <v>16</v>
      </c>
      <c r="B20" s="10"/>
      <c r="C20" s="10"/>
      <c r="D20" s="10"/>
      <c r="E20" s="10"/>
      <c r="F20" s="9"/>
      <c r="G20" s="10"/>
    </row>
    <row r="21" spans="1:7">
      <c r="A21" s="9">
        <v>17</v>
      </c>
      <c r="B21" s="10"/>
      <c r="C21" s="10"/>
      <c r="D21" s="10"/>
      <c r="E21" s="10"/>
      <c r="F21" s="9"/>
      <c r="G21" s="10"/>
    </row>
    <row r="22" spans="1:7">
      <c r="A22" s="9">
        <v>18</v>
      </c>
      <c r="B22" s="10"/>
      <c r="C22" s="10"/>
      <c r="D22" s="10"/>
      <c r="E22" s="10"/>
      <c r="F22" s="9"/>
      <c r="G22" s="10"/>
    </row>
    <row r="23" spans="1:7">
      <c r="A23" s="9">
        <v>19</v>
      </c>
      <c r="B23" s="10"/>
      <c r="C23" s="10"/>
      <c r="D23" s="10"/>
      <c r="E23" s="10"/>
      <c r="F23" s="9"/>
      <c r="G23" s="10"/>
    </row>
    <row r="24" spans="1:7">
      <c r="A24" s="9">
        <v>20</v>
      </c>
      <c r="B24" s="10"/>
      <c r="C24" s="10"/>
      <c r="D24" s="10"/>
      <c r="E24" s="10"/>
      <c r="F24" s="9"/>
      <c r="G24" s="10"/>
    </row>
    <row r="25" spans="1:7">
      <c r="A25" s="1" t="s">
        <v>1176</v>
      </c>
      <c r="B25" s="1"/>
      <c r="C25" s="1"/>
      <c r="D25" s="1"/>
      <c r="E25" s="1"/>
      <c r="G25" s="1"/>
    </row>
    <row r="26" spans="1:7">
      <c r="A26" s="1"/>
      <c r="B26" s="1"/>
      <c r="C26" s="1"/>
      <c r="D26" s="1"/>
      <c r="E26" s="1"/>
      <c r="G26" s="1"/>
    </row>
    <row r="27" spans="1:7">
      <c r="A27" s="1"/>
      <c r="B27" s="1"/>
      <c r="C27" s="1"/>
      <c r="D27" s="1"/>
      <c r="E27" s="1"/>
      <c r="G27" s="1"/>
    </row>
  </sheetData>
  <mergeCells count="2">
    <mergeCell ref="A1:G1"/>
    <mergeCell ref="A25:G27"/>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A3"/>
  <sheetViews>
    <sheetView workbookViewId="0">
      <selection activeCell="F3" sqref="F3"/>
    </sheetView>
  </sheetViews>
  <sheetFormatPr defaultColWidth="9" defaultRowHeight="13.5" outlineLevelRow="2"/>
  <cols>
    <col min="1" max="1" width="61" customWidth="1"/>
  </cols>
  <sheetData>
    <row r="1" ht="63.95" customHeight="1" spans="1:1">
      <c r="A1" s="1" t="s">
        <v>2</v>
      </c>
    </row>
    <row r="3" ht="108" customHeight="1" spans="1:1">
      <c r="A3" s="234" t="s">
        <v>3</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D3" sqref="D3"/>
    </sheetView>
  </sheetViews>
  <sheetFormatPr defaultColWidth="9" defaultRowHeight="13.5" outlineLevelRow="2"/>
  <cols>
    <col min="1" max="1" width="56.5" customWidth="1"/>
  </cols>
  <sheetData>
    <row r="1" ht="86.25" customHeight="1" spans="1:1">
      <c r="A1" s="231" t="s">
        <v>4</v>
      </c>
    </row>
    <row r="2" customHeight="1" spans="1:1">
      <c r="A2" s="232" t="s">
        <v>5</v>
      </c>
    </row>
    <row r="3" s="230" customFormat="1" ht="124.5" customHeight="1" spans="1:1">
      <c r="A3" s="233"/>
    </row>
  </sheetData>
  <mergeCells count="1">
    <mergeCell ref="A2:A3"/>
  </mergeCells>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H30" sqref="H30"/>
    </sheetView>
  </sheetViews>
  <sheetFormatPr defaultColWidth="9" defaultRowHeight="13.5" outlineLevelCol="5"/>
  <cols>
    <col min="1" max="1" width="9.25" customWidth="1"/>
    <col min="2" max="2" width="21.75" customWidth="1"/>
    <col min="3" max="3" width="11.5" customWidth="1"/>
    <col min="4" max="4" width="10.375" customWidth="1"/>
    <col min="5" max="5" width="13.5" customWidth="1"/>
    <col min="6" max="6" width="12" customWidth="1"/>
  </cols>
  <sheetData>
    <row r="1" ht="33" customHeight="1" spans="1:6">
      <c r="A1" s="180" t="s">
        <v>6</v>
      </c>
      <c r="B1" s="180"/>
      <c r="C1" s="181"/>
      <c r="D1" s="181"/>
      <c r="E1" s="180"/>
      <c r="F1" s="181"/>
    </row>
    <row r="2" ht="15" customHeight="1" spans="1:6">
      <c r="A2" s="182"/>
      <c r="B2" s="183"/>
      <c r="C2" s="219"/>
      <c r="D2" s="219"/>
      <c r="E2" s="220" t="s">
        <v>7</v>
      </c>
      <c r="F2" s="179"/>
    </row>
    <row r="3" spans="1:6">
      <c r="A3" s="185" t="s">
        <v>8</v>
      </c>
      <c r="B3" s="186" t="s">
        <v>9</v>
      </c>
      <c r="C3" s="187" t="s">
        <v>10</v>
      </c>
      <c r="D3" s="221" t="s">
        <v>11</v>
      </c>
      <c r="E3" s="222"/>
      <c r="F3" s="221"/>
    </row>
    <row r="4" spans="1:6">
      <c r="A4" s="185"/>
      <c r="B4" s="186"/>
      <c r="C4" s="187"/>
      <c r="D4" s="221" t="s">
        <v>12</v>
      </c>
      <c r="E4" s="223" t="s">
        <v>13</v>
      </c>
      <c r="F4" s="224" t="s">
        <v>14</v>
      </c>
    </row>
    <row r="5" spans="1:6">
      <c r="A5" s="185"/>
      <c r="B5" s="186"/>
      <c r="C5" s="187"/>
      <c r="D5" s="221"/>
      <c r="E5" s="225"/>
      <c r="F5" s="226"/>
    </row>
    <row r="6" ht="14.25" spans="1:6">
      <c r="A6" s="188"/>
      <c r="B6" s="189" t="s">
        <v>15</v>
      </c>
      <c r="C6" s="190">
        <f>C7+C23</f>
        <v>132800</v>
      </c>
      <c r="D6" s="190">
        <f>D7+D23</f>
        <v>113472</v>
      </c>
      <c r="E6" s="227">
        <f t="shared" ref="E6:E17" si="0">C6/D6</f>
        <v>1.17033276931754</v>
      </c>
      <c r="F6" s="228">
        <f t="shared" ref="F6:F39" si="1">C6-D6</f>
        <v>19328</v>
      </c>
    </row>
    <row r="7" ht="14.25" spans="1:6">
      <c r="A7" s="188" t="s">
        <v>16</v>
      </c>
      <c r="B7" s="189" t="s">
        <v>17</v>
      </c>
      <c r="C7" s="191">
        <f>SUM(C8:C22)</f>
        <v>103446</v>
      </c>
      <c r="D7" s="191">
        <f>SUM(D8:D22)</f>
        <v>82688</v>
      </c>
      <c r="E7" s="227">
        <f t="shared" si="0"/>
        <v>1.25104005417957</v>
      </c>
      <c r="F7" s="228">
        <f t="shared" si="1"/>
        <v>20758</v>
      </c>
    </row>
    <row r="8" ht="14.25" spans="1:6">
      <c r="A8" s="192">
        <v>10101</v>
      </c>
      <c r="B8" s="189" t="s">
        <v>18</v>
      </c>
      <c r="C8" s="175">
        <v>33526</v>
      </c>
      <c r="D8" s="95">
        <v>28138</v>
      </c>
      <c r="E8" s="227">
        <f t="shared" si="0"/>
        <v>1.1914848247921</v>
      </c>
      <c r="F8" s="228">
        <f t="shared" si="1"/>
        <v>5388</v>
      </c>
    </row>
    <row r="9" ht="14.25" spans="1:6">
      <c r="A9" s="192" t="s">
        <v>19</v>
      </c>
      <c r="B9" s="189" t="s">
        <v>20</v>
      </c>
      <c r="C9" s="175">
        <v>12064</v>
      </c>
      <c r="D9" s="95">
        <v>13169</v>
      </c>
      <c r="E9" s="227">
        <f t="shared" si="0"/>
        <v>0.91609081934847</v>
      </c>
      <c r="F9" s="228">
        <f t="shared" si="1"/>
        <v>-1105</v>
      </c>
    </row>
    <row r="10" ht="14.25" spans="1:6">
      <c r="A10" s="192" t="s">
        <v>21</v>
      </c>
      <c r="B10" s="189" t="s">
        <v>22</v>
      </c>
      <c r="C10" s="175">
        <v>2399</v>
      </c>
      <c r="D10" s="95">
        <v>2367</v>
      </c>
      <c r="E10" s="227">
        <f t="shared" si="0"/>
        <v>1.0135192226447</v>
      </c>
      <c r="F10" s="228">
        <f t="shared" si="1"/>
        <v>32</v>
      </c>
    </row>
    <row r="11" ht="14.25" spans="1:6">
      <c r="A11" s="192" t="s">
        <v>23</v>
      </c>
      <c r="B11" s="189" t="s">
        <v>24</v>
      </c>
      <c r="C11" s="175">
        <v>31431</v>
      </c>
      <c r="D11" s="95">
        <v>21360</v>
      </c>
      <c r="E11" s="227">
        <f t="shared" si="0"/>
        <v>1.47148876404494</v>
      </c>
      <c r="F11" s="228">
        <f t="shared" si="1"/>
        <v>10071</v>
      </c>
    </row>
    <row r="12" ht="14.25" spans="1:6">
      <c r="A12" s="192" t="s">
        <v>25</v>
      </c>
      <c r="B12" s="229" t="s">
        <v>26</v>
      </c>
      <c r="C12" s="175">
        <v>4118</v>
      </c>
      <c r="D12" s="95">
        <v>3429</v>
      </c>
      <c r="E12" s="227">
        <f t="shared" si="0"/>
        <v>1.20093321668125</v>
      </c>
      <c r="F12" s="228">
        <f t="shared" si="1"/>
        <v>689</v>
      </c>
    </row>
    <row r="13" ht="14.25" spans="1:6">
      <c r="A13" s="192">
        <v>10110</v>
      </c>
      <c r="B13" s="229" t="s">
        <v>27</v>
      </c>
      <c r="C13" s="175">
        <v>2019</v>
      </c>
      <c r="D13" s="95">
        <v>1605</v>
      </c>
      <c r="E13" s="227">
        <f t="shared" si="0"/>
        <v>1.25794392523364</v>
      </c>
      <c r="F13" s="228">
        <f t="shared" si="1"/>
        <v>414</v>
      </c>
    </row>
    <row r="14" ht="14.25" spans="1:6">
      <c r="A14" s="192" t="s">
        <v>28</v>
      </c>
      <c r="B14" s="229" t="s">
        <v>29</v>
      </c>
      <c r="C14" s="175">
        <v>3567</v>
      </c>
      <c r="D14" s="95">
        <v>2036</v>
      </c>
      <c r="E14" s="227">
        <f t="shared" si="0"/>
        <v>1.75196463654224</v>
      </c>
      <c r="F14" s="228">
        <f t="shared" si="1"/>
        <v>1531</v>
      </c>
    </row>
    <row r="15" ht="14.25" spans="1:6">
      <c r="A15" s="192" t="s">
        <v>30</v>
      </c>
      <c r="B15" s="189" t="s">
        <v>31</v>
      </c>
      <c r="C15" s="175">
        <v>1500</v>
      </c>
      <c r="D15" s="95">
        <v>1033</v>
      </c>
      <c r="E15" s="227">
        <f t="shared" si="0"/>
        <v>1.45208131655373</v>
      </c>
      <c r="F15" s="228">
        <f t="shared" si="1"/>
        <v>467</v>
      </c>
    </row>
    <row r="16" ht="14.25" spans="1:6">
      <c r="A16" s="192" t="s">
        <v>32</v>
      </c>
      <c r="B16" s="229" t="s">
        <v>33</v>
      </c>
      <c r="C16" s="175">
        <v>782</v>
      </c>
      <c r="D16" s="95">
        <v>1996</v>
      </c>
      <c r="E16" s="227">
        <f t="shared" si="0"/>
        <v>0.391783567134269</v>
      </c>
      <c r="F16" s="228">
        <f t="shared" si="1"/>
        <v>-1214</v>
      </c>
    </row>
    <row r="17" ht="14.25" spans="1:6">
      <c r="A17" s="192">
        <v>10114</v>
      </c>
      <c r="B17" s="189" t="s">
        <v>34</v>
      </c>
      <c r="C17" s="175">
        <v>1693</v>
      </c>
      <c r="D17" s="95">
        <v>1670</v>
      </c>
      <c r="E17" s="227">
        <f t="shared" si="0"/>
        <v>1.01377245508982</v>
      </c>
      <c r="F17" s="228">
        <f t="shared" si="1"/>
        <v>23</v>
      </c>
    </row>
    <row r="18" ht="14.25" spans="1:6">
      <c r="A18" s="192" t="s">
        <v>35</v>
      </c>
      <c r="B18" s="229" t="s">
        <v>36</v>
      </c>
      <c r="C18" s="175">
        <v>2095</v>
      </c>
      <c r="D18" s="95">
        <v>-543</v>
      </c>
      <c r="E18" s="227">
        <v>3.8582</v>
      </c>
      <c r="F18" s="228">
        <f t="shared" si="1"/>
        <v>2638</v>
      </c>
    </row>
    <row r="19" ht="14.25" spans="1:6">
      <c r="A19" s="192" t="s">
        <v>37</v>
      </c>
      <c r="B19" s="229" t="s">
        <v>38</v>
      </c>
      <c r="C19" s="175">
        <v>5757</v>
      </c>
      <c r="D19" s="95">
        <v>4163</v>
      </c>
      <c r="E19" s="227">
        <f t="shared" ref="E19:E39" si="2">C19/D19</f>
        <v>1.3828969493154</v>
      </c>
      <c r="F19" s="228">
        <f t="shared" si="1"/>
        <v>1594</v>
      </c>
    </row>
    <row r="20" ht="14.25" spans="1:6">
      <c r="A20" s="192" t="s">
        <v>39</v>
      </c>
      <c r="B20" s="229" t="s">
        <v>40</v>
      </c>
      <c r="C20" s="175">
        <v>2299</v>
      </c>
      <c r="D20" s="95">
        <v>2057</v>
      </c>
      <c r="E20" s="227">
        <f t="shared" si="2"/>
        <v>1.11764705882353</v>
      </c>
      <c r="F20" s="228">
        <f t="shared" si="1"/>
        <v>242</v>
      </c>
    </row>
    <row r="21" ht="14.25" spans="1:6">
      <c r="A21" s="192">
        <v>10121</v>
      </c>
      <c r="B21" s="189" t="s">
        <v>41</v>
      </c>
      <c r="C21" s="175">
        <v>205</v>
      </c>
      <c r="D21" s="95">
        <v>208</v>
      </c>
      <c r="E21" s="227">
        <f t="shared" si="2"/>
        <v>0.985576923076923</v>
      </c>
      <c r="F21" s="228">
        <f t="shared" si="1"/>
        <v>-3</v>
      </c>
    </row>
    <row r="22" ht="14.25" spans="1:6">
      <c r="A22" s="192">
        <v>10199</v>
      </c>
      <c r="B22" s="189" t="s">
        <v>42</v>
      </c>
      <c r="C22" s="175">
        <v>-9</v>
      </c>
      <c r="D22" s="95">
        <v>0</v>
      </c>
      <c r="E22" s="227" t="e">
        <f t="shared" si="2"/>
        <v>#DIV/0!</v>
      </c>
      <c r="F22" s="228">
        <f t="shared" si="1"/>
        <v>-9</v>
      </c>
    </row>
    <row r="23" ht="14.25" spans="1:6">
      <c r="A23" s="188" t="s">
        <v>43</v>
      </c>
      <c r="B23" s="189" t="s">
        <v>44</v>
      </c>
      <c r="C23" s="191">
        <f>C24+C29+C30+C31+C32+C34+C36+C37</f>
        <v>29354</v>
      </c>
      <c r="D23" s="191">
        <f>D24+D29+D30+D31+D32+D34+D36+D37</f>
        <v>30784</v>
      </c>
      <c r="E23" s="227">
        <f t="shared" si="2"/>
        <v>0.953547297297297</v>
      </c>
      <c r="F23" s="228">
        <f t="shared" si="1"/>
        <v>-1430</v>
      </c>
    </row>
    <row r="24" ht="14.25" spans="1:6">
      <c r="A24" s="192" t="s">
        <v>45</v>
      </c>
      <c r="B24" s="189" t="s">
        <v>46</v>
      </c>
      <c r="C24" s="175">
        <v>3603</v>
      </c>
      <c r="D24" s="95">
        <v>3962</v>
      </c>
      <c r="E24" s="227">
        <f t="shared" si="2"/>
        <v>0.909389197375063</v>
      </c>
      <c r="F24" s="228">
        <f t="shared" si="1"/>
        <v>-359</v>
      </c>
    </row>
    <row r="25" ht="14.25" spans="1:6">
      <c r="A25" s="192">
        <v>103020301</v>
      </c>
      <c r="B25" s="195" t="s">
        <v>47</v>
      </c>
      <c r="C25" s="175">
        <v>1819</v>
      </c>
      <c r="D25" s="95">
        <v>2115</v>
      </c>
      <c r="E25" s="227">
        <f t="shared" si="2"/>
        <v>0.860047281323877</v>
      </c>
      <c r="F25" s="228">
        <f t="shared" si="1"/>
        <v>-296</v>
      </c>
    </row>
    <row r="26" ht="14.25" spans="1:6">
      <c r="A26" s="192">
        <v>1030216</v>
      </c>
      <c r="B26" s="195" t="s">
        <v>48</v>
      </c>
      <c r="C26" s="175">
        <v>1206</v>
      </c>
      <c r="D26" s="95">
        <v>1413</v>
      </c>
      <c r="E26" s="227">
        <f t="shared" si="2"/>
        <v>0.853503184713376</v>
      </c>
      <c r="F26" s="228">
        <f t="shared" si="1"/>
        <v>-207</v>
      </c>
    </row>
    <row r="27" ht="14.25" spans="1:6">
      <c r="A27" s="192">
        <v>1030218</v>
      </c>
      <c r="B27" s="195" t="s">
        <v>49</v>
      </c>
      <c r="C27" s="175">
        <v>541</v>
      </c>
      <c r="D27" s="95">
        <v>360</v>
      </c>
      <c r="E27" s="227">
        <f t="shared" si="2"/>
        <v>1.50277777777778</v>
      </c>
      <c r="F27" s="228">
        <f t="shared" si="1"/>
        <v>181</v>
      </c>
    </row>
    <row r="28" ht="14.25" spans="1:6">
      <c r="A28" s="192">
        <v>1030222</v>
      </c>
      <c r="B28" s="195" t="s">
        <v>50</v>
      </c>
      <c r="C28" s="175">
        <v>37</v>
      </c>
      <c r="D28" s="95">
        <v>74</v>
      </c>
      <c r="E28" s="227">
        <f t="shared" si="2"/>
        <v>0.5</v>
      </c>
      <c r="F28" s="228">
        <f t="shared" si="1"/>
        <v>-37</v>
      </c>
    </row>
    <row r="29" ht="14.25" spans="1:6">
      <c r="A29" s="192" t="s">
        <v>51</v>
      </c>
      <c r="B29" s="189" t="s">
        <v>52</v>
      </c>
      <c r="C29" s="175">
        <v>3117</v>
      </c>
      <c r="D29" s="95">
        <v>3058</v>
      </c>
      <c r="E29" s="227">
        <f t="shared" si="2"/>
        <v>1.0192936559843</v>
      </c>
      <c r="F29" s="228">
        <f t="shared" si="1"/>
        <v>59</v>
      </c>
    </row>
    <row r="30" ht="14.25" spans="1:6">
      <c r="A30" s="192" t="s">
        <v>53</v>
      </c>
      <c r="B30" s="189" t="s">
        <v>54</v>
      </c>
      <c r="C30" s="175">
        <v>6249</v>
      </c>
      <c r="D30" s="95">
        <v>10940</v>
      </c>
      <c r="E30" s="227">
        <f t="shared" si="2"/>
        <v>0.571206581352834</v>
      </c>
      <c r="F30" s="228">
        <f t="shared" si="1"/>
        <v>-4691</v>
      </c>
    </row>
    <row r="31" ht="14.25" spans="1:6">
      <c r="A31" s="192">
        <v>10306</v>
      </c>
      <c r="B31" s="189" t="s">
        <v>55</v>
      </c>
      <c r="C31" s="175">
        <v>37</v>
      </c>
      <c r="D31" s="95">
        <v>380</v>
      </c>
      <c r="E31" s="227">
        <f t="shared" si="2"/>
        <v>0.0973684210526316</v>
      </c>
      <c r="F31" s="228">
        <f t="shared" si="1"/>
        <v>-343</v>
      </c>
    </row>
    <row r="32" ht="14.25" spans="1:6">
      <c r="A32" s="192" t="s">
        <v>56</v>
      </c>
      <c r="B32" s="189" t="s">
        <v>57</v>
      </c>
      <c r="C32" s="175">
        <v>16011</v>
      </c>
      <c r="D32" s="95">
        <v>11256</v>
      </c>
      <c r="E32" s="227">
        <f t="shared" si="2"/>
        <v>1.42244136460554</v>
      </c>
      <c r="F32" s="228">
        <f t="shared" si="1"/>
        <v>4755</v>
      </c>
    </row>
    <row r="33" ht="14.25" spans="1:6">
      <c r="A33" s="192">
        <v>103071404</v>
      </c>
      <c r="B33" s="195" t="s">
        <v>58</v>
      </c>
      <c r="C33" s="175">
        <v>5745</v>
      </c>
      <c r="D33" s="95">
        <v>4521</v>
      </c>
      <c r="E33" s="227">
        <f t="shared" si="2"/>
        <v>1.27073656270737</v>
      </c>
      <c r="F33" s="228">
        <f t="shared" si="1"/>
        <v>1224</v>
      </c>
    </row>
    <row r="34" ht="14.25" spans="1:6">
      <c r="A34" s="192">
        <v>10308</v>
      </c>
      <c r="B34" s="189" t="s">
        <v>59</v>
      </c>
      <c r="C34" s="175">
        <v>29</v>
      </c>
      <c r="D34" s="95">
        <v>43</v>
      </c>
      <c r="E34" s="227">
        <f t="shared" si="2"/>
        <v>0.674418604651163</v>
      </c>
      <c r="F34" s="228">
        <f t="shared" si="1"/>
        <v>-14</v>
      </c>
    </row>
    <row r="35" ht="14.25" spans="1:6">
      <c r="A35" s="192">
        <v>1030802</v>
      </c>
      <c r="B35" s="195" t="s">
        <v>60</v>
      </c>
      <c r="C35" s="175">
        <v>29</v>
      </c>
      <c r="D35" s="95">
        <v>43</v>
      </c>
      <c r="E35" s="227">
        <f t="shared" si="2"/>
        <v>0.674418604651163</v>
      </c>
      <c r="F35" s="228">
        <f t="shared" si="1"/>
        <v>-14</v>
      </c>
    </row>
    <row r="36" ht="14.25" spans="1:6">
      <c r="A36" s="192">
        <v>10309</v>
      </c>
      <c r="B36" s="189" t="s">
        <v>61</v>
      </c>
      <c r="C36" s="175">
        <v>156</v>
      </c>
      <c r="D36" s="95">
        <v>1018</v>
      </c>
      <c r="E36" s="227">
        <f t="shared" si="2"/>
        <v>0.153241650294695</v>
      </c>
      <c r="F36" s="228">
        <f t="shared" si="1"/>
        <v>-862</v>
      </c>
    </row>
    <row r="37" ht="14.25" spans="1:6">
      <c r="A37" s="192" t="s">
        <v>62</v>
      </c>
      <c r="B37" s="189" t="s">
        <v>63</v>
      </c>
      <c r="C37" s="175">
        <v>152</v>
      </c>
      <c r="D37" s="95">
        <v>127</v>
      </c>
      <c r="E37" s="227">
        <f t="shared" si="2"/>
        <v>1.19685039370079</v>
      </c>
      <c r="F37" s="228">
        <f t="shared" si="1"/>
        <v>25</v>
      </c>
    </row>
  </sheetData>
  <mergeCells count="8">
    <mergeCell ref="A1:F1"/>
    <mergeCell ref="D3:F3"/>
    <mergeCell ref="A3:A5"/>
    <mergeCell ref="B3:B5"/>
    <mergeCell ref="C3:C5"/>
    <mergeCell ref="D4:D5"/>
    <mergeCell ref="E4:E5"/>
    <mergeCell ref="F4:F5"/>
  </mergeCells>
  <dataValidations count="1">
    <dataValidation type="decimal" operator="between" allowBlank="1" showInputMessage="1" showErrorMessage="1" sqref="C22">
      <formula1>-99999999999999</formula1>
      <formula2>99999999999999</formula2>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workbookViewId="0">
      <selection activeCell="J19" sqref="J19"/>
    </sheetView>
  </sheetViews>
  <sheetFormatPr defaultColWidth="9" defaultRowHeight="14.25" outlineLevelCol="6"/>
  <cols>
    <col min="1" max="1" width="9" style="96"/>
    <col min="2" max="2" width="27.375" style="96" customWidth="1"/>
    <col min="3" max="3" width="10.75" style="179" customWidth="1"/>
    <col min="4" max="4" width="14.25" style="179" customWidth="1"/>
    <col min="5" max="5" width="13.625" style="96" customWidth="1"/>
    <col min="6" max="6" width="13.875" style="179" customWidth="1"/>
    <col min="7" max="7" width="10.125" style="96" customWidth="1"/>
    <col min="8" max="8" width="9" style="96"/>
    <col min="9" max="9" width="13.75" style="96"/>
    <col min="10" max="16384" width="9" style="96"/>
  </cols>
  <sheetData>
    <row r="1" s="96" customFormat="1" spans="3:6">
      <c r="C1" s="179"/>
      <c r="D1" s="179"/>
      <c r="F1" s="179"/>
    </row>
    <row r="2" s="96" customFormat="1" ht="22.5" spans="1:7">
      <c r="A2" s="196" t="s">
        <v>64</v>
      </c>
      <c r="B2" s="196"/>
      <c r="C2" s="197"/>
      <c r="D2" s="197"/>
      <c r="E2" s="196"/>
      <c r="F2" s="197"/>
      <c r="G2" s="196"/>
    </row>
    <row r="3" s="96" customFormat="1" ht="15" spans="1:7">
      <c r="A3" s="198" t="s">
        <v>65</v>
      </c>
      <c r="B3" s="198"/>
      <c r="C3" s="199"/>
      <c r="D3" s="200"/>
      <c r="E3" s="201"/>
      <c r="F3" s="202" t="s">
        <v>7</v>
      </c>
      <c r="G3" s="203"/>
    </row>
    <row r="4" s="96" customFormat="1" ht="19" customHeight="1" spans="1:7">
      <c r="A4" s="204" t="s">
        <v>66</v>
      </c>
      <c r="B4" s="205" t="s">
        <v>67</v>
      </c>
      <c r="C4" s="206" t="s">
        <v>68</v>
      </c>
      <c r="D4" s="207" t="s">
        <v>11</v>
      </c>
      <c r="E4" s="208"/>
      <c r="F4" s="207"/>
      <c r="G4" s="205" t="s">
        <v>69</v>
      </c>
    </row>
    <row r="5" s="96" customFormat="1" spans="1:7">
      <c r="A5" s="204"/>
      <c r="B5" s="209"/>
      <c r="C5" s="206"/>
      <c r="D5" s="206" t="s">
        <v>70</v>
      </c>
      <c r="E5" s="210" t="s">
        <v>71</v>
      </c>
      <c r="F5" s="206" t="s">
        <v>72</v>
      </c>
      <c r="G5" s="209"/>
    </row>
    <row r="6" s="96" customFormat="1" ht="24" customHeight="1" spans="1:7">
      <c r="A6" s="204"/>
      <c r="B6" s="209"/>
      <c r="C6" s="206"/>
      <c r="D6" s="206"/>
      <c r="E6" s="211"/>
      <c r="F6" s="212"/>
      <c r="G6" s="209"/>
    </row>
    <row r="7" s="96" customFormat="1" spans="1:7">
      <c r="A7" s="213"/>
      <c r="B7" s="214" t="s">
        <v>73</v>
      </c>
      <c r="C7" s="215">
        <f>SUM(C8:C29)</f>
        <v>404077</v>
      </c>
      <c r="D7" s="215">
        <f>SUM(D8:D29)</f>
        <v>391551</v>
      </c>
      <c r="E7" s="216">
        <f t="shared" ref="E7:E21" si="0">C7/D7</f>
        <v>1.03199072406915</v>
      </c>
      <c r="F7" s="215">
        <f t="shared" ref="F7:F29" si="1">C7-D7</f>
        <v>12526</v>
      </c>
      <c r="G7" s="95"/>
    </row>
    <row r="8" s="96" customFormat="1" spans="1:7">
      <c r="A8" s="213">
        <v>201</v>
      </c>
      <c r="B8" s="214" t="s">
        <v>74</v>
      </c>
      <c r="C8" s="215">
        <v>59946</v>
      </c>
      <c r="D8" s="215">
        <v>42929</v>
      </c>
      <c r="E8" s="216">
        <f t="shared" si="0"/>
        <v>1.39639870483822</v>
      </c>
      <c r="F8" s="215">
        <f t="shared" si="1"/>
        <v>17017</v>
      </c>
      <c r="G8" s="95"/>
    </row>
    <row r="9" s="96" customFormat="1" spans="1:7">
      <c r="A9" s="213">
        <v>203</v>
      </c>
      <c r="B9" s="214" t="s">
        <v>75</v>
      </c>
      <c r="C9" s="215"/>
      <c r="D9" s="215"/>
      <c r="E9" s="216"/>
      <c r="F9" s="215"/>
      <c r="G9" s="95"/>
    </row>
    <row r="10" s="96" customFormat="1" spans="1:7">
      <c r="A10" s="213">
        <v>204</v>
      </c>
      <c r="B10" s="214" t="s">
        <v>76</v>
      </c>
      <c r="C10" s="215">
        <v>13606</v>
      </c>
      <c r="D10" s="215">
        <v>12728</v>
      </c>
      <c r="E10" s="216">
        <f t="shared" si="0"/>
        <v>1.06898177247014</v>
      </c>
      <c r="F10" s="215">
        <f t="shared" si="1"/>
        <v>878</v>
      </c>
      <c r="G10" s="95"/>
    </row>
    <row r="11" s="96" customFormat="1" spans="1:7">
      <c r="A11" s="213">
        <v>205</v>
      </c>
      <c r="B11" s="214" t="s">
        <v>77</v>
      </c>
      <c r="C11" s="215">
        <v>107734</v>
      </c>
      <c r="D11" s="215">
        <v>107130</v>
      </c>
      <c r="E11" s="216">
        <f t="shared" si="0"/>
        <v>1.00563800989452</v>
      </c>
      <c r="F11" s="215">
        <f t="shared" si="1"/>
        <v>604</v>
      </c>
      <c r="G11" s="95"/>
    </row>
    <row r="12" s="96" customFormat="1" spans="1:7">
      <c r="A12" s="213">
        <v>206</v>
      </c>
      <c r="B12" s="214" t="s">
        <v>78</v>
      </c>
      <c r="C12" s="215">
        <v>5163</v>
      </c>
      <c r="D12" s="215">
        <v>5229</v>
      </c>
      <c r="E12" s="216">
        <f t="shared" si="0"/>
        <v>0.987378083763626</v>
      </c>
      <c r="F12" s="215">
        <f t="shared" si="1"/>
        <v>-66</v>
      </c>
      <c r="G12" s="95"/>
    </row>
    <row r="13" s="96" customFormat="1" spans="1:7">
      <c r="A13" s="213">
        <v>207</v>
      </c>
      <c r="B13" s="214" t="s">
        <v>79</v>
      </c>
      <c r="C13" s="215">
        <v>2289</v>
      </c>
      <c r="D13" s="215">
        <v>3067</v>
      </c>
      <c r="E13" s="216">
        <f t="shared" si="0"/>
        <v>0.74633192044343</v>
      </c>
      <c r="F13" s="215">
        <f t="shared" si="1"/>
        <v>-778</v>
      </c>
      <c r="G13" s="95"/>
    </row>
    <row r="14" s="96" customFormat="1" spans="1:7">
      <c r="A14" s="213">
        <v>208</v>
      </c>
      <c r="B14" s="214" t="s">
        <v>80</v>
      </c>
      <c r="C14" s="215">
        <v>50397</v>
      </c>
      <c r="D14" s="215">
        <v>44796</v>
      </c>
      <c r="E14" s="216">
        <f t="shared" si="0"/>
        <v>1.1250334851326</v>
      </c>
      <c r="F14" s="215">
        <f t="shared" si="1"/>
        <v>5601</v>
      </c>
      <c r="G14" s="95"/>
    </row>
    <row r="15" s="96" customFormat="1" spans="1:7">
      <c r="A15" s="213">
        <v>210</v>
      </c>
      <c r="B15" s="214" t="s">
        <v>81</v>
      </c>
      <c r="C15" s="215">
        <v>28386</v>
      </c>
      <c r="D15" s="215">
        <v>32705</v>
      </c>
      <c r="E15" s="216">
        <f t="shared" si="0"/>
        <v>0.867940681852928</v>
      </c>
      <c r="F15" s="215">
        <f t="shared" si="1"/>
        <v>-4319</v>
      </c>
      <c r="G15" s="95"/>
    </row>
    <row r="16" s="96" customFormat="1" spans="1:7">
      <c r="A16" s="213">
        <v>211</v>
      </c>
      <c r="B16" s="214" t="s">
        <v>82</v>
      </c>
      <c r="C16" s="215">
        <v>5552</v>
      </c>
      <c r="D16" s="215">
        <v>5384</v>
      </c>
      <c r="E16" s="216">
        <f t="shared" si="0"/>
        <v>1.03120356612184</v>
      </c>
      <c r="F16" s="215">
        <f t="shared" si="1"/>
        <v>168</v>
      </c>
      <c r="G16" s="95"/>
    </row>
    <row r="17" s="96" customFormat="1" spans="1:7">
      <c r="A17" s="213">
        <v>212</v>
      </c>
      <c r="B17" s="214" t="s">
        <v>83</v>
      </c>
      <c r="C17" s="215">
        <v>13010</v>
      </c>
      <c r="D17" s="215">
        <v>17626</v>
      </c>
      <c r="E17" s="216">
        <f t="shared" si="0"/>
        <v>0.738114149551798</v>
      </c>
      <c r="F17" s="215">
        <f t="shared" si="1"/>
        <v>-4616</v>
      </c>
      <c r="G17" s="95"/>
    </row>
    <row r="18" s="96" customFormat="1" spans="1:7">
      <c r="A18" s="213">
        <v>213</v>
      </c>
      <c r="B18" s="214" t="s">
        <v>84</v>
      </c>
      <c r="C18" s="215">
        <v>57705</v>
      </c>
      <c r="D18" s="215">
        <v>57531</v>
      </c>
      <c r="E18" s="216">
        <f t="shared" si="0"/>
        <v>1.00302445638004</v>
      </c>
      <c r="F18" s="215">
        <f t="shared" si="1"/>
        <v>174</v>
      </c>
      <c r="G18" s="95"/>
    </row>
    <row r="19" s="96" customFormat="1" spans="1:7">
      <c r="A19" s="217">
        <v>214</v>
      </c>
      <c r="B19" s="218" t="s">
        <v>85</v>
      </c>
      <c r="C19" s="215">
        <v>1764</v>
      </c>
      <c r="D19" s="215">
        <v>3220</v>
      </c>
      <c r="E19" s="216">
        <f t="shared" si="0"/>
        <v>0.547826086956522</v>
      </c>
      <c r="F19" s="215">
        <f t="shared" si="1"/>
        <v>-1456</v>
      </c>
      <c r="G19" s="95"/>
    </row>
    <row r="20" s="96" customFormat="1" spans="1:7">
      <c r="A20" s="217">
        <v>215</v>
      </c>
      <c r="B20" s="218" t="s">
        <v>86</v>
      </c>
      <c r="C20" s="215">
        <v>25565</v>
      </c>
      <c r="D20" s="215">
        <v>23694</v>
      </c>
      <c r="E20" s="216">
        <f t="shared" si="0"/>
        <v>1.07896513885372</v>
      </c>
      <c r="F20" s="215">
        <f t="shared" si="1"/>
        <v>1871</v>
      </c>
      <c r="G20" s="95"/>
    </row>
    <row r="21" s="96" customFormat="1" spans="1:7">
      <c r="A21" s="217">
        <v>216</v>
      </c>
      <c r="B21" s="218" t="s">
        <v>87</v>
      </c>
      <c r="C21" s="215">
        <v>1019</v>
      </c>
      <c r="D21" s="215">
        <v>694</v>
      </c>
      <c r="E21" s="216">
        <f t="shared" si="0"/>
        <v>1.46829971181556</v>
      </c>
      <c r="F21" s="215">
        <f t="shared" si="1"/>
        <v>325</v>
      </c>
      <c r="G21" s="95"/>
    </row>
    <row r="22" s="96" customFormat="1" spans="1:7">
      <c r="A22" s="217">
        <v>217</v>
      </c>
      <c r="B22" s="218" t="s">
        <v>88</v>
      </c>
      <c r="C22" s="215">
        <v>0</v>
      </c>
      <c r="D22" s="215"/>
      <c r="E22" s="216"/>
      <c r="F22" s="215">
        <f t="shared" si="1"/>
        <v>0</v>
      </c>
      <c r="G22" s="95"/>
    </row>
    <row r="23" s="96" customFormat="1" spans="1:7">
      <c r="A23" s="217">
        <v>220</v>
      </c>
      <c r="B23" s="218" t="s">
        <v>89</v>
      </c>
      <c r="C23" s="215">
        <v>5646</v>
      </c>
      <c r="D23" s="215">
        <v>5767</v>
      </c>
      <c r="E23" s="216">
        <f t="shared" ref="E23:E25" si="2">C23/D23</f>
        <v>0.979018553840818</v>
      </c>
      <c r="F23" s="215">
        <f t="shared" si="1"/>
        <v>-121</v>
      </c>
      <c r="G23" s="95"/>
    </row>
    <row r="24" s="96" customFormat="1" spans="1:7">
      <c r="A24" s="217">
        <v>221</v>
      </c>
      <c r="B24" s="218" t="s">
        <v>90</v>
      </c>
      <c r="C24" s="215">
        <v>11816</v>
      </c>
      <c r="D24" s="215">
        <v>12756</v>
      </c>
      <c r="E24" s="216">
        <f t="shared" si="2"/>
        <v>0.926309187833177</v>
      </c>
      <c r="F24" s="215">
        <f t="shared" si="1"/>
        <v>-940</v>
      </c>
      <c r="G24" s="95"/>
    </row>
    <row r="25" s="96" customFormat="1" spans="1:7">
      <c r="A25" s="217">
        <v>222</v>
      </c>
      <c r="B25" s="218" t="s">
        <v>91</v>
      </c>
      <c r="C25" s="215">
        <v>1019</v>
      </c>
      <c r="D25" s="215">
        <v>1711</v>
      </c>
      <c r="E25" s="216">
        <f t="shared" si="2"/>
        <v>0.595558153126826</v>
      </c>
      <c r="F25" s="215">
        <f t="shared" si="1"/>
        <v>-692</v>
      </c>
      <c r="G25" s="95"/>
    </row>
    <row r="26" s="96" customFormat="1" spans="1:7">
      <c r="A26" s="217">
        <v>224</v>
      </c>
      <c r="B26" s="218" t="s">
        <v>92</v>
      </c>
      <c r="C26" s="215">
        <v>2827</v>
      </c>
      <c r="D26" s="215">
        <v>4341</v>
      </c>
      <c r="E26" s="216"/>
      <c r="F26" s="215">
        <f t="shared" si="1"/>
        <v>-1514</v>
      </c>
      <c r="G26" s="95"/>
    </row>
    <row r="27" s="96" customFormat="1" spans="1:7">
      <c r="A27" s="217">
        <v>229</v>
      </c>
      <c r="B27" s="218" t="s">
        <v>93</v>
      </c>
      <c r="C27" s="215">
        <v>400</v>
      </c>
      <c r="D27" s="215">
        <v>1</v>
      </c>
      <c r="E27" s="216">
        <f t="shared" ref="E27:E29" si="3">C27/D27</f>
        <v>400</v>
      </c>
      <c r="F27" s="215">
        <f t="shared" si="1"/>
        <v>399</v>
      </c>
      <c r="G27" s="95"/>
    </row>
    <row r="28" s="96" customFormat="1" spans="1:7">
      <c r="A28" s="217">
        <v>232</v>
      </c>
      <c r="B28" s="218" t="s">
        <v>94</v>
      </c>
      <c r="C28" s="215">
        <v>10163</v>
      </c>
      <c r="D28" s="215">
        <v>10196</v>
      </c>
      <c r="E28" s="216">
        <f t="shared" si="3"/>
        <v>0.99676343664182</v>
      </c>
      <c r="F28" s="215">
        <f t="shared" si="1"/>
        <v>-33</v>
      </c>
      <c r="G28" s="95"/>
    </row>
    <row r="29" s="96" customFormat="1" spans="1:7">
      <c r="A29" s="217">
        <v>233</v>
      </c>
      <c r="B29" s="218" t="s">
        <v>95</v>
      </c>
      <c r="C29" s="215">
        <v>70</v>
      </c>
      <c r="D29" s="215">
        <v>46</v>
      </c>
      <c r="E29" s="216">
        <f t="shared" si="3"/>
        <v>1.52173913043478</v>
      </c>
      <c r="F29" s="215">
        <f t="shared" si="1"/>
        <v>24</v>
      </c>
      <c r="G29" s="95"/>
    </row>
  </sheetData>
  <mergeCells count="11">
    <mergeCell ref="A2:G2"/>
    <mergeCell ref="A3:B3"/>
    <mergeCell ref="F3:G3"/>
    <mergeCell ref="D4:F4"/>
    <mergeCell ref="A4:A6"/>
    <mergeCell ref="B4:B6"/>
    <mergeCell ref="C4:C6"/>
    <mergeCell ref="D5:D6"/>
    <mergeCell ref="E5:E6"/>
    <mergeCell ref="F5:F6"/>
    <mergeCell ref="G4:G6"/>
  </mergeCells>
  <pageMargins left="0.75" right="0.75" top="1" bottom="1"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C44"/>
  <sheetViews>
    <sheetView workbookViewId="0">
      <selection activeCell="E15" sqref="E15"/>
    </sheetView>
  </sheetViews>
  <sheetFormatPr defaultColWidth="9" defaultRowHeight="14.25" outlineLevelCol="2"/>
  <cols>
    <col min="1" max="1" width="17.125" style="96" customWidth="1"/>
    <col min="2" max="2" width="29.625" style="178" customWidth="1"/>
    <col min="3" max="3" width="23.25" style="179" customWidth="1"/>
    <col min="4" max="4" width="12.625" style="96"/>
    <col min="5" max="16378" width="9" style="96"/>
  </cols>
  <sheetData>
    <row r="1" s="96" customFormat="1" ht="25.5" spans="1:3">
      <c r="A1" s="180" t="s">
        <v>96</v>
      </c>
      <c r="B1" s="180"/>
      <c r="C1" s="181"/>
    </row>
    <row r="2" s="96" customFormat="1" spans="1:3">
      <c r="A2" s="182"/>
      <c r="B2" s="183"/>
      <c r="C2" s="184" t="s">
        <v>7</v>
      </c>
    </row>
    <row r="3" s="96" customFormat="1" ht="24" customHeight="1" spans="1:3">
      <c r="A3" s="185" t="s">
        <v>8</v>
      </c>
      <c r="B3" s="186" t="s">
        <v>9</v>
      </c>
      <c r="C3" s="187" t="s">
        <v>97</v>
      </c>
    </row>
    <row r="4" s="96" customFormat="1" ht="24" customHeight="1" spans="1:3">
      <c r="A4" s="185"/>
      <c r="B4" s="186"/>
      <c r="C4" s="187"/>
    </row>
    <row r="5" s="96" customFormat="1" spans="1:3">
      <c r="A5" s="185"/>
      <c r="B5" s="186"/>
      <c r="C5" s="187"/>
    </row>
    <row r="6" s="96" customFormat="1" spans="1:3">
      <c r="A6" s="188"/>
      <c r="B6" s="189" t="s">
        <v>15</v>
      </c>
      <c r="C6" s="190">
        <f>C7+C23</f>
        <v>142100</v>
      </c>
    </row>
    <row r="7" s="96" customFormat="1" spans="1:3">
      <c r="A7" s="188" t="s">
        <v>16</v>
      </c>
      <c r="B7" s="189" t="s">
        <v>17</v>
      </c>
      <c r="C7" s="191">
        <f>SUM(C8:C22)</f>
        <v>110690</v>
      </c>
    </row>
    <row r="8" s="96" customFormat="1" spans="1:3">
      <c r="A8" s="192">
        <v>10101</v>
      </c>
      <c r="B8" s="189" t="s">
        <v>18</v>
      </c>
      <c r="C8" s="193">
        <v>36000</v>
      </c>
    </row>
    <row r="9" s="96" customFormat="1" spans="1:3">
      <c r="A9" s="192" t="s">
        <v>19</v>
      </c>
      <c r="B9" s="189" t="s">
        <v>20</v>
      </c>
      <c r="C9" s="193">
        <v>13000</v>
      </c>
    </row>
    <row r="10" s="96" customFormat="1" spans="1:3">
      <c r="A10" s="192" t="s">
        <v>21</v>
      </c>
      <c r="B10" s="189" t="s">
        <v>22</v>
      </c>
      <c r="C10" s="193">
        <v>2600</v>
      </c>
    </row>
    <row r="11" s="96" customFormat="1" spans="1:3">
      <c r="A11" s="192" t="s">
        <v>23</v>
      </c>
      <c r="B11" s="189" t="s">
        <v>24</v>
      </c>
      <c r="C11" s="193">
        <v>33500</v>
      </c>
    </row>
    <row r="12" s="96" customFormat="1" spans="1:3">
      <c r="A12" s="192" t="s">
        <v>25</v>
      </c>
      <c r="B12" s="189" t="s">
        <v>26</v>
      </c>
      <c r="C12" s="193">
        <v>4300</v>
      </c>
    </row>
    <row r="13" s="96" customFormat="1" spans="1:3">
      <c r="A13" s="192">
        <v>10110</v>
      </c>
      <c r="B13" s="189" t="s">
        <v>27</v>
      </c>
      <c r="C13" s="193">
        <v>2200</v>
      </c>
    </row>
    <row r="14" s="96" customFormat="1" spans="1:3">
      <c r="A14" s="192" t="s">
        <v>28</v>
      </c>
      <c r="B14" s="189" t="s">
        <v>29</v>
      </c>
      <c r="C14" s="193">
        <v>3800</v>
      </c>
    </row>
    <row r="15" s="96" customFormat="1" spans="1:3">
      <c r="A15" s="192" t="s">
        <v>30</v>
      </c>
      <c r="B15" s="189" t="s">
        <v>31</v>
      </c>
      <c r="C15" s="193">
        <v>1600</v>
      </c>
    </row>
    <row r="16" s="96" customFormat="1" spans="1:3">
      <c r="A16" s="192" t="s">
        <v>32</v>
      </c>
      <c r="B16" s="189" t="s">
        <v>33</v>
      </c>
      <c r="C16" s="193">
        <v>850</v>
      </c>
    </row>
    <row r="17" s="96" customFormat="1" spans="1:3">
      <c r="A17" s="192">
        <v>10114</v>
      </c>
      <c r="B17" s="189" t="s">
        <v>34</v>
      </c>
      <c r="C17" s="193">
        <v>1800</v>
      </c>
    </row>
    <row r="18" s="96" customFormat="1" spans="1:3">
      <c r="A18" s="192" t="s">
        <v>35</v>
      </c>
      <c r="B18" s="189" t="s">
        <v>36</v>
      </c>
      <c r="C18" s="193">
        <v>2300</v>
      </c>
    </row>
    <row r="19" s="96" customFormat="1" spans="1:3">
      <c r="A19" s="192" t="s">
        <v>37</v>
      </c>
      <c r="B19" s="189" t="s">
        <v>38</v>
      </c>
      <c r="C19" s="193">
        <v>6020</v>
      </c>
    </row>
    <row r="20" s="96" customFormat="1" spans="1:3">
      <c r="A20" s="192" t="s">
        <v>39</v>
      </c>
      <c r="B20" s="189" t="s">
        <v>40</v>
      </c>
      <c r="C20" s="194">
        <v>2500</v>
      </c>
    </row>
    <row r="21" s="96" customFormat="1" spans="1:3">
      <c r="A21" s="192">
        <v>10121</v>
      </c>
      <c r="B21" s="189" t="s">
        <v>41</v>
      </c>
      <c r="C21" s="194">
        <v>220</v>
      </c>
    </row>
    <row r="22" s="96" customFormat="1" spans="1:3">
      <c r="A22" s="192">
        <v>10199</v>
      </c>
      <c r="B22" s="189" t="s">
        <v>42</v>
      </c>
      <c r="C22" s="194">
        <v>0</v>
      </c>
    </row>
    <row r="23" s="96" customFormat="1" spans="1:3">
      <c r="A23" s="188" t="s">
        <v>43</v>
      </c>
      <c r="B23" s="189" t="s">
        <v>44</v>
      </c>
      <c r="C23" s="191">
        <f>C24+C29+C30+C31+C32+C34+C36+C37</f>
        <v>31410</v>
      </c>
    </row>
    <row r="24" s="96" customFormat="1" spans="1:3">
      <c r="A24" s="192" t="s">
        <v>45</v>
      </c>
      <c r="B24" s="189" t="s">
        <v>46</v>
      </c>
      <c r="C24" s="193">
        <v>3800</v>
      </c>
    </row>
    <row r="25" s="96" customFormat="1" spans="1:3">
      <c r="A25" s="192">
        <v>103020301</v>
      </c>
      <c r="B25" s="195" t="s">
        <v>47</v>
      </c>
      <c r="C25" s="193">
        <v>1900</v>
      </c>
    </row>
    <row r="26" s="96" customFormat="1" spans="1:3">
      <c r="A26" s="192">
        <v>1030216</v>
      </c>
      <c r="B26" s="195" t="s">
        <v>48</v>
      </c>
      <c r="C26" s="193">
        <v>1300</v>
      </c>
    </row>
    <row r="27" s="96" customFormat="1" spans="1:3">
      <c r="A27" s="192">
        <v>1030218</v>
      </c>
      <c r="B27" s="195" t="s">
        <v>49</v>
      </c>
      <c r="C27" s="193">
        <v>560</v>
      </c>
    </row>
    <row r="28" s="96" customFormat="1" spans="1:3">
      <c r="A28" s="192">
        <v>1030222</v>
      </c>
      <c r="B28" s="195" t="s">
        <v>50</v>
      </c>
      <c r="C28" s="193">
        <v>40</v>
      </c>
    </row>
    <row r="29" s="96" customFormat="1" spans="1:3">
      <c r="A29" s="192" t="s">
        <v>51</v>
      </c>
      <c r="B29" s="189" t="s">
        <v>52</v>
      </c>
      <c r="C29" s="193">
        <v>3390</v>
      </c>
    </row>
    <row r="30" s="96" customFormat="1" spans="1:3">
      <c r="A30" s="192" t="s">
        <v>53</v>
      </c>
      <c r="B30" s="189" t="s">
        <v>54</v>
      </c>
      <c r="C30" s="193">
        <v>6800</v>
      </c>
    </row>
    <row r="31" s="96" customFormat="1" spans="1:3">
      <c r="A31" s="192">
        <v>10306</v>
      </c>
      <c r="B31" s="189" t="s">
        <v>55</v>
      </c>
      <c r="C31" s="193">
        <v>40</v>
      </c>
    </row>
    <row r="32" s="96" customFormat="1" spans="1:3">
      <c r="A32" s="192" t="s">
        <v>56</v>
      </c>
      <c r="B32" s="189" t="s">
        <v>57</v>
      </c>
      <c r="C32" s="193">
        <v>17000</v>
      </c>
    </row>
    <row r="33" s="96" customFormat="1" spans="1:3">
      <c r="A33" s="192">
        <v>103071404</v>
      </c>
      <c r="B33" s="195" t="s">
        <v>58</v>
      </c>
      <c r="C33" s="193">
        <v>6200</v>
      </c>
    </row>
    <row r="34" s="96" customFormat="1" spans="1:3">
      <c r="A34" s="192">
        <v>10308</v>
      </c>
      <c r="B34" s="189" t="s">
        <v>59</v>
      </c>
      <c r="C34" s="193">
        <v>30</v>
      </c>
    </row>
    <row r="35" s="96" customFormat="1" spans="1:3">
      <c r="A35" s="192">
        <v>1030802</v>
      </c>
      <c r="B35" s="195" t="s">
        <v>60</v>
      </c>
      <c r="C35" s="193">
        <v>30</v>
      </c>
    </row>
    <row r="36" s="96" customFormat="1" ht="21" customHeight="1" spans="1:3">
      <c r="A36" s="192">
        <v>10309</v>
      </c>
      <c r="B36" s="189" t="s">
        <v>61</v>
      </c>
      <c r="C36" s="194">
        <v>180</v>
      </c>
    </row>
    <row r="37" s="96" customFormat="1" spans="1:3">
      <c r="A37" s="192" t="s">
        <v>62</v>
      </c>
      <c r="B37" s="189" t="s">
        <v>63</v>
      </c>
      <c r="C37" s="194">
        <v>170</v>
      </c>
    </row>
    <row r="38" s="96" customFormat="1" spans="2:3">
      <c r="B38" s="178"/>
      <c r="C38" s="179"/>
    </row>
    <row r="39" s="96" customFormat="1" spans="2:3">
      <c r="B39" s="178"/>
      <c r="C39" s="179"/>
    </row>
    <row r="40" s="96" customFormat="1" spans="2:3">
      <c r="B40" s="178"/>
      <c r="C40" s="179"/>
    </row>
    <row r="41" s="96" customFormat="1" spans="2:3">
      <c r="B41" s="178"/>
      <c r="C41" s="179"/>
    </row>
    <row r="42" s="96" customFormat="1" spans="2:3">
      <c r="B42" s="178"/>
      <c r="C42" s="179"/>
    </row>
    <row r="43" s="96" customFormat="1" spans="2:3">
      <c r="B43" s="178"/>
      <c r="C43" s="179"/>
    </row>
    <row r="44" s="96" customFormat="1" ht="21" customHeight="1" spans="2:3">
      <c r="B44" s="178"/>
      <c r="C44" s="179"/>
    </row>
  </sheetData>
  <mergeCells count="4">
    <mergeCell ref="A1:C1"/>
    <mergeCell ref="A3:A5"/>
    <mergeCell ref="B3:B5"/>
    <mergeCell ref="C3:C5"/>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D393"/>
  <sheetViews>
    <sheetView showZeros="0" workbookViewId="0">
      <selection activeCell="H13" sqref="H13"/>
    </sheetView>
  </sheetViews>
  <sheetFormatPr defaultColWidth="8" defaultRowHeight="14.25" outlineLevelCol="3"/>
  <cols>
    <col min="1" max="1" width="15.175" style="96" customWidth="1"/>
    <col min="2" max="2" width="49.6333333333333" style="96" customWidth="1"/>
    <col min="3" max="3" width="13.675" style="96" customWidth="1"/>
    <col min="4" max="4" width="9" style="96"/>
    <col min="5" max="7" width="14" style="162"/>
    <col min="8" max="16384" width="8" style="162"/>
  </cols>
  <sheetData>
    <row r="1" s="162" customFormat="1" ht="15" customHeight="1" spans="1:4">
      <c r="A1" s="164" t="s">
        <v>98</v>
      </c>
      <c r="B1" s="164"/>
      <c r="C1" s="164"/>
      <c r="D1" s="164"/>
    </row>
    <row r="2" s="163" customFormat="1" ht="15" spans="1:4">
      <c r="A2" s="165" t="s">
        <v>99</v>
      </c>
      <c r="B2" s="165" t="s">
        <v>99</v>
      </c>
      <c r="C2" s="166" t="s">
        <v>7</v>
      </c>
      <c r="D2" s="167"/>
    </row>
    <row r="3" s="163" customFormat="1" ht="15" spans="1:4">
      <c r="A3" s="168" t="s">
        <v>8</v>
      </c>
      <c r="B3" s="168" t="s">
        <v>9</v>
      </c>
      <c r="C3" s="169" t="s">
        <v>97</v>
      </c>
      <c r="D3" s="170" t="s">
        <v>69</v>
      </c>
    </row>
    <row r="4" s="163" customFormat="1" ht="15" spans="1:4">
      <c r="A4" s="171" t="s">
        <v>100</v>
      </c>
      <c r="B4" s="171"/>
      <c r="C4" s="172">
        <v>297892.816298</v>
      </c>
      <c r="D4" s="170"/>
    </row>
    <row r="5" s="163" customFormat="1" ht="15" spans="1:4">
      <c r="A5" s="173">
        <v>201</v>
      </c>
      <c r="B5" s="174" t="s">
        <v>101</v>
      </c>
      <c r="C5" s="175">
        <v>39361.375064</v>
      </c>
      <c r="D5" s="95"/>
    </row>
    <row r="6" s="163" customFormat="1" ht="15" spans="1:4">
      <c r="A6" s="173">
        <v>20101</v>
      </c>
      <c r="B6" s="174" t="s">
        <v>102</v>
      </c>
      <c r="C6" s="175">
        <v>815.006953</v>
      </c>
      <c r="D6" s="95"/>
    </row>
    <row r="7" s="163" customFormat="1" ht="15" spans="1:4">
      <c r="A7" s="173">
        <v>2010101</v>
      </c>
      <c r="B7" s="174" t="s">
        <v>103</v>
      </c>
      <c r="C7" s="175">
        <v>625.006953</v>
      </c>
      <c r="D7" s="95"/>
    </row>
    <row r="8" s="163" customFormat="1" ht="15" spans="1:4">
      <c r="A8" s="173">
        <v>2010104</v>
      </c>
      <c r="B8" s="174" t="s">
        <v>104</v>
      </c>
      <c r="C8" s="175">
        <v>50</v>
      </c>
      <c r="D8" s="95"/>
    </row>
    <row r="9" s="163" customFormat="1" ht="15" spans="1:4">
      <c r="A9" s="173">
        <v>2010106</v>
      </c>
      <c r="B9" s="174" t="s">
        <v>105</v>
      </c>
      <c r="C9" s="175">
        <v>42</v>
      </c>
      <c r="D9" s="95"/>
    </row>
    <row r="10" s="163" customFormat="1" ht="15" spans="1:4">
      <c r="A10" s="173">
        <v>2010107</v>
      </c>
      <c r="B10" s="174" t="s">
        <v>106</v>
      </c>
      <c r="C10" s="175">
        <v>28</v>
      </c>
      <c r="D10" s="95"/>
    </row>
    <row r="11" s="163" customFormat="1" ht="15" spans="1:4">
      <c r="A11" s="173">
        <v>2010108</v>
      </c>
      <c r="B11" s="174" t="s">
        <v>107</v>
      </c>
      <c r="C11" s="175">
        <v>70</v>
      </c>
      <c r="D11" s="95"/>
    </row>
    <row r="12" s="163" customFormat="1" ht="15" spans="1:4">
      <c r="A12" s="173">
        <v>20102</v>
      </c>
      <c r="B12" s="174" t="s">
        <v>108</v>
      </c>
      <c r="C12" s="175">
        <v>579.262</v>
      </c>
      <c r="D12" s="95"/>
    </row>
    <row r="13" s="163" customFormat="1" ht="15" spans="1:4">
      <c r="A13" s="173">
        <v>2010201</v>
      </c>
      <c r="B13" s="174" t="s">
        <v>103</v>
      </c>
      <c r="C13" s="175">
        <v>479.262</v>
      </c>
      <c r="D13" s="95"/>
    </row>
    <row r="14" s="163" customFormat="1" ht="15" spans="1:4">
      <c r="A14" s="173">
        <v>2010204</v>
      </c>
      <c r="B14" s="174" t="s">
        <v>109</v>
      </c>
      <c r="C14" s="175">
        <v>35</v>
      </c>
      <c r="D14" s="95"/>
    </row>
    <row r="15" s="163" customFormat="1" ht="15" spans="1:4">
      <c r="A15" s="173">
        <v>2010205</v>
      </c>
      <c r="B15" s="174" t="s">
        <v>110</v>
      </c>
      <c r="C15" s="175">
        <v>30</v>
      </c>
      <c r="D15" s="95"/>
    </row>
    <row r="16" s="163" customFormat="1" ht="15" spans="1:4">
      <c r="A16" s="173">
        <v>2010206</v>
      </c>
      <c r="B16" s="174" t="s">
        <v>111</v>
      </c>
      <c r="C16" s="175">
        <v>25</v>
      </c>
      <c r="D16" s="95"/>
    </row>
    <row r="17" s="163" customFormat="1" ht="15" spans="1:4">
      <c r="A17" s="173">
        <v>2010299</v>
      </c>
      <c r="B17" s="174" t="s">
        <v>112</v>
      </c>
      <c r="C17" s="175">
        <v>10</v>
      </c>
      <c r="D17" s="95"/>
    </row>
    <row r="18" s="163" customFormat="1" ht="15" spans="1:4">
      <c r="A18" s="173">
        <v>20103</v>
      </c>
      <c r="B18" s="174" t="s">
        <v>113</v>
      </c>
      <c r="C18" s="175">
        <v>16244.644913</v>
      </c>
      <c r="D18" s="95"/>
    </row>
    <row r="19" s="163" customFormat="1" ht="15" spans="1:4">
      <c r="A19" s="173">
        <v>2010301</v>
      </c>
      <c r="B19" s="174" t="s">
        <v>103</v>
      </c>
      <c r="C19" s="175">
        <v>11039.025963</v>
      </c>
      <c r="D19" s="95"/>
    </row>
    <row r="20" s="163" customFormat="1" ht="15" spans="1:4">
      <c r="A20" s="173">
        <v>2010302</v>
      </c>
      <c r="B20" s="174" t="s">
        <v>114</v>
      </c>
      <c r="C20" s="175">
        <v>150</v>
      </c>
      <c r="D20" s="95"/>
    </row>
    <row r="21" s="163" customFormat="1" ht="15" spans="1:4">
      <c r="A21" s="173">
        <v>2010350</v>
      </c>
      <c r="B21" s="174" t="s">
        <v>115</v>
      </c>
      <c r="C21" s="175">
        <v>1773.31935</v>
      </c>
      <c r="D21" s="95"/>
    </row>
    <row r="22" s="163" customFormat="1" ht="15" spans="1:4">
      <c r="A22" s="173">
        <v>2010399</v>
      </c>
      <c r="B22" s="174" t="s">
        <v>116</v>
      </c>
      <c r="C22" s="175">
        <v>3282.2996</v>
      </c>
      <c r="D22" s="95"/>
    </row>
    <row r="23" s="163" customFormat="1" ht="15" spans="1:4">
      <c r="A23" s="173">
        <v>20104</v>
      </c>
      <c r="B23" s="174" t="s">
        <v>117</v>
      </c>
      <c r="C23" s="175">
        <v>1957.5836</v>
      </c>
      <c r="D23" s="95"/>
    </row>
    <row r="24" s="163" customFormat="1" ht="15" spans="1:4">
      <c r="A24" s="173">
        <v>2010401</v>
      </c>
      <c r="B24" s="174" t="s">
        <v>103</v>
      </c>
      <c r="C24" s="175">
        <v>795.4836</v>
      </c>
      <c r="D24" s="95"/>
    </row>
    <row r="25" s="163" customFormat="1" ht="15" spans="1:4">
      <c r="A25" s="173">
        <v>2010404</v>
      </c>
      <c r="B25" s="174" t="s">
        <v>118</v>
      </c>
      <c r="C25" s="175">
        <v>100</v>
      </c>
      <c r="D25" s="95"/>
    </row>
    <row r="26" s="163" customFormat="1" ht="15" spans="1:4">
      <c r="A26" s="173">
        <v>2010408</v>
      </c>
      <c r="B26" s="174" t="s">
        <v>119</v>
      </c>
      <c r="C26" s="175">
        <v>5</v>
      </c>
      <c r="D26" s="95"/>
    </row>
    <row r="27" s="163" customFormat="1" ht="15" spans="1:4">
      <c r="A27" s="173">
        <v>2010499</v>
      </c>
      <c r="B27" s="174" t="s">
        <v>120</v>
      </c>
      <c r="C27" s="175">
        <v>1057.1</v>
      </c>
      <c r="D27" s="95"/>
    </row>
    <row r="28" s="163" customFormat="1" ht="15" spans="1:4">
      <c r="A28" s="173">
        <v>20105</v>
      </c>
      <c r="B28" s="174" t="s">
        <v>121</v>
      </c>
      <c r="C28" s="175">
        <v>636.4254</v>
      </c>
      <c r="D28" s="95"/>
    </row>
    <row r="29" s="163" customFormat="1" ht="15" spans="1:4">
      <c r="A29" s="173">
        <v>2010501</v>
      </c>
      <c r="B29" s="174" t="s">
        <v>103</v>
      </c>
      <c r="C29" s="175">
        <v>377.9854</v>
      </c>
      <c r="D29" s="95"/>
    </row>
    <row r="30" s="163" customFormat="1" ht="15" spans="1:4">
      <c r="A30" s="173">
        <v>2010505</v>
      </c>
      <c r="B30" s="174" t="s">
        <v>122</v>
      </c>
      <c r="C30" s="175">
        <v>10</v>
      </c>
      <c r="D30" s="95"/>
    </row>
    <row r="31" s="163" customFormat="1" ht="15" spans="1:4">
      <c r="A31" s="173">
        <v>2010507</v>
      </c>
      <c r="B31" s="174" t="s">
        <v>123</v>
      </c>
      <c r="C31" s="175">
        <v>130</v>
      </c>
      <c r="D31" s="95"/>
    </row>
    <row r="32" s="163" customFormat="1" ht="15" spans="1:4">
      <c r="A32" s="173">
        <v>2010508</v>
      </c>
      <c r="B32" s="174" t="s">
        <v>124</v>
      </c>
      <c r="C32" s="175">
        <v>118.44</v>
      </c>
      <c r="D32" s="95"/>
    </row>
    <row r="33" s="163" customFormat="1" ht="15" spans="1:4">
      <c r="A33" s="173">
        <v>20106</v>
      </c>
      <c r="B33" s="174" t="s">
        <v>125</v>
      </c>
      <c r="C33" s="175">
        <v>2291.740824</v>
      </c>
      <c r="D33" s="95"/>
    </row>
    <row r="34" s="163" customFormat="1" ht="15" spans="1:4">
      <c r="A34" s="173">
        <v>2010601</v>
      </c>
      <c r="B34" s="174" t="s">
        <v>103</v>
      </c>
      <c r="C34" s="175">
        <v>854.0539</v>
      </c>
      <c r="D34" s="95"/>
    </row>
    <row r="35" s="163" customFormat="1" ht="15" spans="1:4">
      <c r="A35" s="173">
        <v>2010607</v>
      </c>
      <c r="B35" s="174" t="s">
        <v>126</v>
      </c>
      <c r="C35" s="175">
        <v>133.1</v>
      </c>
      <c r="D35" s="95"/>
    </row>
    <row r="36" s="163" customFormat="1" ht="15" spans="1:4">
      <c r="A36" s="173">
        <v>2010608</v>
      </c>
      <c r="B36" s="174" t="s">
        <v>127</v>
      </c>
      <c r="C36" s="175">
        <v>620</v>
      </c>
      <c r="D36" s="95"/>
    </row>
    <row r="37" s="163" customFormat="1" ht="15" spans="1:4">
      <c r="A37" s="173">
        <v>2010650</v>
      </c>
      <c r="B37" s="174" t="s">
        <v>115</v>
      </c>
      <c r="C37" s="175">
        <v>599.110924</v>
      </c>
      <c r="D37" s="95"/>
    </row>
    <row r="38" s="163" customFormat="1" ht="15" spans="1:4">
      <c r="A38" s="173">
        <v>2010699</v>
      </c>
      <c r="B38" s="174" t="s">
        <v>128</v>
      </c>
      <c r="C38" s="175">
        <v>85.476</v>
      </c>
      <c r="D38" s="95"/>
    </row>
    <row r="39" s="163" customFormat="1" ht="15" spans="1:4">
      <c r="A39" s="173">
        <v>20107</v>
      </c>
      <c r="B39" s="174" t="s">
        <v>129</v>
      </c>
      <c r="C39" s="175">
        <v>1000</v>
      </c>
      <c r="D39" s="95"/>
    </row>
    <row r="40" s="163" customFormat="1" ht="15" spans="1:4">
      <c r="A40" s="173">
        <v>2010701</v>
      </c>
      <c r="B40" s="174" t="s">
        <v>103</v>
      </c>
      <c r="C40" s="175">
        <v>1000</v>
      </c>
      <c r="D40" s="95"/>
    </row>
    <row r="41" s="163" customFormat="1" ht="15" spans="1:4">
      <c r="A41" s="173">
        <v>20111</v>
      </c>
      <c r="B41" s="174" t="s">
        <v>130</v>
      </c>
      <c r="C41" s="175">
        <v>1613.514</v>
      </c>
      <c r="D41" s="95"/>
    </row>
    <row r="42" s="163" customFormat="1" ht="15" spans="1:4">
      <c r="A42" s="173">
        <v>2011101</v>
      </c>
      <c r="B42" s="174" t="s">
        <v>103</v>
      </c>
      <c r="C42" s="175">
        <v>1235.514</v>
      </c>
      <c r="D42" s="95"/>
    </row>
    <row r="43" s="163" customFormat="1" ht="15" spans="1:4">
      <c r="A43" s="173">
        <v>2011102</v>
      </c>
      <c r="B43" s="174" t="s">
        <v>114</v>
      </c>
      <c r="C43" s="175">
        <v>100</v>
      </c>
      <c r="D43" s="95"/>
    </row>
    <row r="44" s="163" customFormat="1" ht="15" spans="1:4">
      <c r="A44" s="173">
        <v>2011106</v>
      </c>
      <c r="B44" s="174" t="s">
        <v>131</v>
      </c>
      <c r="C44" s="175">
        <v>65</v>
      </c>
      <c r="D44" s="95"/>
    </row>
    <row r="45" s="163" customFormat="1" ht="15" spans="1:4">
      <c r="A45" s="173">
        <v>2011199</v>
      </c>
      <c r="B45" s="174" t="s">
        <v>132</v>
      </c>
      <c r="C45" s="175">
        <v>213</v>
      </c>
      <c r="D45" s="95"/>
    </row>
    <row r="46" s="163" customFormat="1" ht="15" spans="1:4">
      <c r="A46" s="173">
        <v>20113</v>
      </c>
      <c r="B46" s="174" t="s">
        <v>133</v>
      </c>
      <c r="C46" s="175">
        <v>983.9173</v>
      </c>
      <c r="D46" s="95"/>
    </row>
    <row r="47" s="163" customFormat="1" ht="15" spans="1:4">
      <c r="A47" s="173">
        <v>2011301</v>
      </c>
      <c r="B47" s="174" t="s">
        <v>103</v>
      </c>
      <c r="C47" s="175">
        <v>543.9173</v>
      </c>
      <c r="D47" s="95"/>
    </row>
    <row r="48" s="163" customFormat="1" ht="15" spans="1:4">
      <c r="A48" s="173">
        <v>2011308</v>
      </c>
      <c r="B48" s="174" t="s">
        <v>134</v>
      </c>
      <c r="C48" s="175">
        <v>180</v>
      </c>
      <c r="D48" s="95"/>
    </row>
    <row r="49" s="163" customFormat="1" ht="15" spans="1:4">
      <c r="A49" s="173">
        <v>2011399</v>
      </c>
      <c r="B49" s="174" t="s">
        <v>135</v>
      </c>
      <c r="C49" s="175">
        <v>260</v>
      </c>
      <c r="D49" s="95"/>
    </row>
    <row r="50" s="163" customFormat="1" ht="15" spans="1:4">
      <c r="A50" s="173">
        <v>20114</v>
      </c>
      <c r="B50" s="174" t="s">
        <v>136</v>
      </c>
      <c r="C50" s="175">
        <v>20</v>
      </c>
      <c r="D50" s="95"/>
    </row>
    <row r="51" s="163" customFormat="1" ht="15" spans="1:4">
      <c r="A51" s="173">
        <v>2011409</v>
      </c>
      <c r="B51" s="174" t="s">
        <v>137</v>
      </c>
      <c r="C51" s="175">
        <v>20</v>
      </c>
      <c r="D51" s="95"/>
    </row>
    <row r="52" s="163" customFormat="1" ht="15" spans="1:4">
      <c r="A52" s="173">
        <v>20123</v>
      </c>
      <c r="B52" s="174" t="s">
        <v>138</v>
      </c>
      <c r="C52" s="175">
        <v>167.8631</v>
      </c>
      <c r="D52" s="95"/>
    </row>
    <row r="53" s="163" customFormat="1" ht="15" spans="1:4">
      <c r="A53" s="173">
        <v>2012301</v>
      </c>
      <c r="B53" s="174" t="s">
        <v>103</v>
      </c>
      <c r="C53" s="175">
        <v>157.8631</v>
      </c>
      <c r="D53" s="95"/>
    </row>
    <row r="54" s="163" customFormat="1" ht="15" spans="1:4">
      <c r="A54" s="173">
        <v>2012304</v>
      </c>
      <c r="B54" s="174" t="s">
        <v>139</v>
      </c>
      <c r="C54" s="175">
        <v>10</v>
      </c>
      <c r="D54" s="95"/>
    </row>
    <row r="55" s="163" customFormat="1" ht="15" spans="1:4">
      <c r="A55" s="173">
        <v>20126</v>
      </c>
      <c r="B55" s="174" t="s">
        <v>140</v>
      </c>
      <c r="C55" s="175">
        <v>199.2474</v>
      </c>
      <c r="D55" s="95"/>
    </row>
    <row r="56" s="163" customFormat="1" ht="15" spans="1:4">
      <c r="A56" s="173">
        <v>2012601</v>
      </c>
      <c r="B56" s="174" t="s">
        <v>103</v>
      </c>
      <c r="C56" s="175">
        <v>199.2474</v>
      </c>
      <c r="D56" s="95"/>
    </row>
    <row r="57" s="163" customFormat="1" ht="15" spans="1:4">
      <c r="A57" s="173">
        <v>20128</v>
      </c>
      <c r="B57" s="174" t="s">
        <v>141</v>
      </c>
      <c r="C57" s="175">
        <v>86.1915</v>
      </c>
      <c r="D57" s="95"/>
    </row>
    <row r="58" s="163" customFormat="1" ht="15" spans="1:4">
      <c r="A58" s="173">
        <v>2012801</v>
      </c>
      <c r="B58" s="174" t="s">
        <v>103</v>
      </c>
      <c r="C58" s="175">
        <v>86.1915</v>
      </c>
      <c r="D58" s="95"/>
    </row>
    <row r="59" s="163" customFormat="1" ht="15" spans="1:4">
      <c r="A59" s="173">
        <v>20129</v>
      </c>
      <c r="B59" s="174" t="s">
        <v>142</v>
      </c>
      <c r="C59" s="175">
        <v>528.2882</v>
      </c>
      <c r="D59" s="95"/>
    </row>
    <row r="60" s="163" customFormat="1" ht="15" spans="1:4">
      <c r="A60" s="173">
        <v>2012901</v>
      </c>
      <c r="B60" s="174" t="s">
        <v>103</v>
      </c>
      <c r="C60" s="175">
        <v>276.4082</v>
      </c>
      <c r="D60" s="95"/>
    </row>
    <row r="61" s="163" customFormat="1" ht="15" spans="1:4">
      <c r="A61" s="173">
        <v>2012902</v>
      </c>
      <c r="B61" s="174" t="s">
        <v>114</v>
      </c>
      <c r="C61" s="175">
        <v>36</v>
      </c>
      <c r="D61" s="95"/>
    </row>
    <row r="62" s="163" customFormat="1" ht="15" spans="1:4">
      <c r="A62" s="173">
        <v>2012999</v>
      </c>
      <c r="B62" s="174" t="s">
        <v>143</v>
      </c>
      <c r="C62" s="175">
        <v>215.88</v>
      </c>
      <c r="D62" s="95"/>
    </row>
    <row r="63" s="163" customFormat="1" ht="15" spans="1:4">
      <c r="A63" s="173">
        <v>20131</v>
      </c>
      <c r="B63" s="174" t="s">
        <v>144</v>
      </c>
      <c r="C63" s="175">
        <v>1731.5977</v>
      </c>
      <c r="D63" s="95"/>
    </row>
    <row r="64" s="163" customFormat="1" ht="15" spans="1:4">
      <c r="A64" s="173">
        <v>2013101</v>
      </c>
      <c r="B64" s="174" t="s">
        <v>103</v>
      </c>
      <c r="C64" s="175">
        <v>961.5977</v>
      </c>
      <c r="D64" s="95"/>
    </row>
    <row r="65" s="163" customFormat="1" ht="15" spans="1:4">
      <c r="A65" s="173">
        <v>2013102</v>
      </c>
      <c r="B65" s="174" t="s">
        <v>114</v>
      </c>
      <c r="C65" s="175">
        <v>6</v>
      </c>
      <c r="D65" s="95"/>
    </row>
    <row r="66" s="163" customFormat="1" ht="15" spans="1:4">
      <c r="A66" s="173">
        <v>2013105</v>
      </c>
      <c r="B66" s="174" t="s">
        <v>145</v>
      </c>
      <c r="C66" s="175">
        <v>366</v>
      </c>
      <c r="D66" s="95"/>
    </row>
    <row r="67" s="163" customFormat="1" ht="15" spans="1:4">
      <c r="A67" s="173">
        <v>2013199</v>
      </c>
      <c r="B67" s="174" t="s">
        <v>146</v>
      </c>
      <c r="C67" s="175">
        <v>398</v>
      </c>
      <c r="D67" s="95"/>
    </row>
    <row r="68" s="163" customFormat="1" ht="15" spans="1:4">
      <c r="A68" s="173">
        <v>20132</v>
      </c>
      <c r="B68" s="174" t="s">
        <v>147</v>
      </c>
      <c r="C68" s="175">
        <v>1125.2145</v>
      </c>
      <c r="D68" s="95"/>
    </row>
    <row r="69" s="163" customFormat="1" ht="15" spans="1:4">
      <c r="A69" s="173">
        <v>2013201</v>
      </c>
      <c r="B69" s="174" t="s">
        <v>103</v>
      </c>
      <c r="C69" s="175">
        <v>695.8778</v>
      </c>
      <c r="D69" s="95"/>
    </row>
    <row r="70" s="163" customFormat="1" ht="15" spans="1:4">
      <c r="A70" s="173">
        <v>2013202</v>
      </c>
      <c r="B70" s="174" t="s">
        <v>114</v>
      </c>
      <c r="C70" s="175">
        <v>406.7567</v>
      </c>
      <c r="D70" s="95"/>
    </row>
    <row r="71" s="163" customFormat="1" ht="15" spans="1:4">
      <c r="A71" s="173">
        <v>2013299</v>
      </c>
      <c r="B71" s="174" t="s">
        <v>148</v>
      </c>
      <c r="C71" s="175">
        <v>22.58</v>
      </c>
      <c r="D71" s="95"/>
    </row>
    <row r="72" s="163" customFormat="1" ht="15" spans="1:4">
      <c r="A72" s="173">
        <v>20133</v>
      </c>
      <c r="B72" s="174" t="s">
        <v>149</v>
      </c>
      <c r="C72" s="175">
        <v>1050.9574</v>
      </c>
      <c r="D72" s="95"/>
    </row>
    <row r="73" s="163" customFormat="1" ht="15" spans="1:4">
      <c r="A73" s="173">
        <v>2013301</v>
      </c>
      <c r="B73" s="174" t="s">
        <v>103</v>
      </c>
      <c r="C73" s="175">
        <v>378.4098</v>
      </c>
      <c r="D73" s="95"/>
    </row>
    <row r="74" s="163" customFormat="1" ht="15" spans="1:4">
      <c r="A74" s="173">
        <v>2013304</v>
      </c>
      <c r="B74" s="174" t="s">
        <v>150</v>
      </c>
      <c r="C74" s="175">
        <v>130</v>
      </c>
      <c r="D74" s="95"/>
    </row>
    <row r="75" s="163" customFormat="1" ht="15" spans="1:4">
      <c r="A75" s="173">
        <v>2013350</v>
      </c>
      <c r="B75" s="174" t="s">
        <v>115</v>
      </c>
      <c r="C75" s="175">
        <v>520.5476</v>
      </c>
      <c r="D75" s="95"/>
    </row>
    <row r="76" s="163" customFormat="1" ht="15" spans="1:4">
      <c r="A76" s="173">
        <v>2013399</v>
      </c>
      <c r="B76" s="174" t="s">
        <v>151</v>
      </c>
      <c r="C76" s="175">
        <v>22</v>
      </c>
      <c r="D76" s="95"/>
    </row>
    <row r="77" s="163" customFormat="1" ht="15" spans="1:4">
      <c r="A77" s="173">
        <v>20134</v>
      </c>
      <c r="B77" s="174" t="s">
        <v>152</v>
      </c>
      <c r="C77" s="175">
        <v>177.6993</v>
      </c>
      <c r="D77" s="95"/>
    </row>
    <row r="78" s="163" customFormat="1" ht="15" spans="1:4">
      <c r="A78" s="173">
        <v>2013401</v>
      </c>
      <c r="B78" s="174" t="s">
        <v>103</v>
      </c>
      <c r="C78" s="175">
        <v>151.6993</v>
      </c>
      <c r="D78" s="95"/>
    </row>
    <row r="79" s="163" customFormat="1" ht="15" spans="1:4">
      <c r="A79" s="173">
        <v>2013404</v>
      </c>
      <c r="B79" s="174" t="s">
        <v>153</v>
      </c>
      <c r="C79" s="175">
        <v>10</v>
      </c>
      <c r="D79" s="95"/>
    </row>
    <row r="80" s="163" customFormat="1" ht="15" spans="1:4">
      <c r="A80" s="173">
        <v>2013499</v>
      </c>
      <c r="B80" s="174" t="s">
        <v>154</v>
      </c>
      <c r="C80" s="175">
        <v>16</v>
      </c>
      <c r="D80" s="95"/>
    </row>
    <row r="81" s="163" customFormat="1" ht="15" spans="1:4">
      <c r="A81" s="173">
        <v>20138</v>
      </c>
      <c r="B81" s="174" t="s">
        <v>155</v>
      </c>
      <c r="C81" s="175">
        <v>2027.36</v>
      </c>
      <c r="D81" s="95"/>
    </row>
    <row r="82" s="163" customFormat="1" ht="15" spans="1:4">
      <c r="A82" s="173">
        <v>2013801</v>
      </c>
      <c r="B82" s="174" t="s">
        <v>103</v>
      </c>
      <c r="C82" s="175">
        <v>1454.36</v>
      </c>
      <c r="D82" s="95"/>
    </row>
    <row r="83" s="163" customFormat="1" ht="15" spans="1:4">
      <c r="A83" s="173">
        <v>2013804</v>
      </c>
      <c r="B83" s="174" t="s">
        <v>156</v>
      </c>
      <c r="C83" s="175">
        <v>300</v>
      </c>
      <c r="D83" s="95"/>
    </row>
    <row r="84" s="163" customFormat="1" ht="15" spans="1:4">
      <c r="A84" s="173">
        <v>2013805</v>
      </c>
      <c r="B84" s="174" t="s">
        <v>157</v>
      </c>
      <c r="C84" s="175">
        <v>30</v>
      </c>
      <c r="D84" s="95"/>
    </row>
    <row r="85" s="163" customFormat="1" ht="15" spans="1:4">
      <c r="A85" s="173">
        <v>2013808</v>
      </c>
      <c r="B85" s="174" t="s">
        <v>126</v>
      </c>
      <c r="C85" s="175">
        <v>20</v>
      </c>
      <c r="D85" s="95"/>
    </row>
    <row r="86" s="163" customFormat="1" ht="15" spans="1:4">
      <c r="A86" s="173">
        <v>2013812</v>
      </c>
      <c r="B86" s="174" t="s">
        <v>158</v>
      </c>
      <c r="C86" s="175">
        <v>1</v>
      </c>
      <c r="D86" s="95"/>
    </row>
    <row r="87" s="163" customFormat="1" ht="15" spans="1:4">
      <c r="A87" s="173">
        <v>2013813</v>
      </c>
      <c r="B87" s="174" t="s">
        <v>159</v>
      </c>
      <c r="C87" s="175">
        <v>1</v>
      </c>
      <c r="D87" s="95"/>
    </row>
    <row r="88" s="163" customFormat="1" ht="15" spans="1:4">
      <c r="A88" s="173">
        <v>2013814</v>
      </c>
      <c r="B88" s="174" t="s">
        <v>160</v>
      </c>
      <c r="C88" s="175">
        <v>1</v>
      </c>
      <c r="D88" s="95"/>
    </row>
    <row r="89" s="163" customFormat="1" ht="15" spans="1:4">
      <c r="A89" s="173">
        <v>2013815</v>
      </c>
      <c r="B89" s="174" t="s">
        <v>161</v>
      </c>
      <c r="C89" s="175">
        <v>20</v>
      </c>
      <c r="D89" s="95"/>
    </row>
    <row r="90" s="163" customFormat="1" ht="15" spans="1:4">
      <c r="A90" s="173">
        <v>2013816</v>
      </c>
      <c r="B90" s="174" t="s">
        <v>162</v>
      </c>
      <c r="C90" s="175">
        <v>200</v>
      </c>
      <c r="D90" s="95"/>
    </row>
    <row r="91" s="163" customFormat="1" ht="15" spans="1:4">
      <c r="A91" s="173">
        <v>20139</v>
      </c>
      <c r="B91" s="174" t="s">
        <v>163</v>
      </c>
      <c r="C91" s="175">
        <v>801.861274</v>
      </c>
      <c r="D91" s="95"/>
    </row>
    <row r="92" s="163" customFormat="1" ht="15" spans="1:4">
      <c r="A92" s="173">
        <v>2013950</v>
      </c>
      <c r="B92" s="174" t="s">
        <v>115</v>
      </c>
      <c r="C92" s="175">
        <v>801.861274</v>
      </c>
      <c r="D92" s="95"/>
    </row>
    <row r="93" s="163" customFormat="1" ht="15" spans="1:4">
      <c r="A93" s="173">
        <v>20140</v>
      </c>
      <c r="B93" s="174" t="s">
        <v>164</v>
      </c>
      <c r="C93" s="175">
        <v>272.9997</v>
      </c>
      <c r="D93" s="95"/>
    </row>
    <row r="94" s="163" customFormat="1" ht="15" spans="1:4">
      <c r="A94" s="173">
        <v>2014001</v>
      </c>
      <c r="B94" s="174" t="s">
        <v>103</v>
      </c>
      <c r="C94" s="175">
        <v>131.7655</v>
      </c>
      <c r="D94" s="95"/>
    </row>
    <row r="95" s="163" customFormat="1" ht="15" spans="1:4">
      <c r="A95" s="173">
        <v>2014003</v>
      </c>
      <c r="B95" s="174" t="s">
        <v>165</v>
      </c>
      <c r="C95" s="175">
        <v>141.2342</v>
      </c>
      <c r="D95" s="95"/>
    </row>
    <row r="96" s="163" customFormat="1" ht="15" spans="1:4">
      <c r="A96" s="173">
        <v>20199</v>
      </c>
      <c r="B96" s="174" t="s">
        <v>166</v>
      </c>
      <c r="C96" s="175">
        <v>5050</v>
      </c>
      <c r="D96" s="95"/>
    </row>
    <row r="97" s="163" customFormat="1" ht="15" spans="1:4">
      <c r="A97" s="173">
        <v>2019999</v>
      </c>
      <c r="B97" s="174" t="s">
        <v>166</v>
      </c>
      <c r="C97" s="175">
        <v>5050</v>
      </c>
      <c r="D97" s="95"/>
    </row>
    <row r="98" s="163" customFormat="1" ht="15" spans="1:4">
      <c r="A98" s="173">
        <v>203</v>
      </c>
      <c r="B98" s="174" t="s">
        <v>75</v>
      </c>
      <c r="C98" s="175">
        <v>335.2</v>
      </c>
      <c r="D98" s="95"/>
    </row>
    <row r="99" s="163" customFormat="1" ht="15" spans="1:4">
      <c r="A99" s="173">
        <v>20306</v>
      </c>
      <c r="B99" s="174" t="s">
        <v>167</v>
      </c>
      <c r="C99" s="175">
        <v>270.2</v>
      </c>
      <c r="D99" s="95"/>
    </row>
    <row r="100" s="163" customFormat="1" ht="15" spans="1:4">
      <c r="A100" s="173">
        <v>2030601</v>
      </c>
      <c r="B100" s="174" t="s">
        <v>168</v>
      </c>
      <c r="C100" s="175">
        <v>50.4</v>
      </c>
      <c r="D100" s="95"/>
    </row>
    <row r="101" s="163" customFormat="1" ht="15" spans="1:4">
      <c r="A101" s="173">
        <v>2030603</v>
      </c>
      <c r="B101" s="174" t="s">
        <v>169</v>
      </c>
      <c r="C101" s="175">
        <v>110</v>
      </c>
      <c r="D101" s="95"/>
    </row>
    <row r="102" s="163" customFormat="1" ht="15" spans="1:4">
      <c r="A102" s="173">
        <v>2030607</v>
      </c>
      <c r="B102" s="174" t="s">
        <v>170</v>
      </c>
      <c r="C102" s="175">
        <v>66.8</v>
      </c>
      <c r="D102" s="95"/>
    </row>
    <row r="103" s="163" customFormat="1" ht="15" spans="1:4">
      <c r="A103" s="173">
        <v>2030699</v>
      </c>
      <c r="B103" s="174" t="s">
        <v>171</v>
      </c>
      <c r="C103" s="175">
        <v>43</v>
      </c>
      <c r="D103" s="95"/>
    </row>
    <row r="104" s="163" customFormat="1" ht="15" spans="1:4">
      <c r="A104" s="173">
        <v>20399</v>
      </c>
      <c r="B104" s="174" t="s">
        <v>172</v>
      </c>
      <c r="C104" s="175">
        <v>65</v>
      </c>
      <c r="D104" s="95"/>
    </row>
    <row r="105" s="163" customFormat="1" ht="15" spans="1:4">
      <c r="A105" s="173">
        <v>2039999</v>
      </c>
      <c r="B105" s="174" t="s">
        <v>172</v>
      </c>
      <c r="C105" s="175">
        <v>65</v>
      </c>
      <c r="D105" s="95"/>
    </row>
    <row r="106" s="163" customFormat="1" ht="15" spans="1:4">
      <c r="A106" s="173">
        <v>204</v>
      </c>
      <c r="B106" s="174" t="s">
        <v>173</v>
      </c>
      <c r="C106" s="175">
        <v>12212.62684</v>
      </c>
      <c r="D106" s="95"/>
    </row>
    <row r="107" s="163" customFormat="1" ht="15" spans="1:4">
      <c r="A107" s="173">
        <v>20401</v>
      </c>
      <c r="B107" s="174" t="s">
        <v>174</v>
      </c>
      <c r="C107" s="175">
        <v>70</v>
      </c>
      <c r="D107" s="95"/>
    </row>
    <row r="108" s="163" customFormat="1" ht="15" spans="1:4">
      <c r="A108" s="173">
        <v>2040199</v>
      </c>
      <c r="B108" s="174" t="s">
        <v>175</v>
      </c>
      <c r="C108" s="175">
        <v>70</v>
      </c>
      <c r="D108" s="95"/>
    </row>
    <row r="109" s="163" customFormat="1" ht="15" spans="1:4">
      <c r="A109" s="173">
        <v>20402</v>
      </c>
      <c r="B109" s="174" t="s">
        <v>176</v>
      </c>
      <c r="C109" s="175">
        <v>10967.0058</v>
      </c>
      <c r="D109" s="95"/>
    </row>
    <row r="110" s="163" customFormat="1" ht="15" spans="1:4">
      <c r="A110" s="173">
        <v>2040201</v>
      </c>
      <c r="B110" s="174" t="s">
        <v>103</v>
      </c>
      <c r="C110" s="175">
        <v>10167.0058</v>
      </c>
      <c r="D110" s="95"/>
    </row>
    <row r="111" s="163" customFormat="1" ht="15" spans="1:4">
      <c r="A111" s="173">
        <v>2040299</v>
      </c>
      <c r="B111" s="174" t="s">
        <v>177</v>
      </c>
      <c r="C111" s="175">
        <v>800</v>
      </c>
      <c r="D111" s="95"/>
    </row>
    <row r="112" s="163" customFormat="1" ht="15" spans="1:4">
      <c r="A112" s="173">
        <v>20404</v>
      </c>
      <c r="B112" s="174" t="s">
        <v>178</v>
      </c>
      <c r="C112" s="175">
        <v>28.8</v>
      </c>
      <c r="D112" s="95"/>
    </row>
    <row r="113" s="163" customFormat="1" ht="15" spans="1:4">
      <c r="A113" s="173">
        <v>2040401</v>
      </c>
      <c r="B113" s="174" t="s">
        <v>103</v>
      </c>
      <c r="C113" s="175">
        <v>28.8</v>
      </c>
      <c r="D113" s="95"/>
    </row>
    <row r="114" s="163" customFormat="1" ht="15" spans="1:4">
      <c r="A114" s="173">
        <v>20405</v>
      </c>
      <c r="B114" s="174" t="s">
        <v>179</v>
      </c>
      <c r="C114" s="175">
        <v>72</v>
      </c>
      <c r="D114" s="95"/>
    </row>
    <row r="115" s="163" customFormat="1" ht="15" spans="1:4">
      <c r="A115" s="173">
        <v>2040501</v>
      </c>
      <c r="B115" s="174" t="s">
        <v>103</v>
      </c>
      <c r="C115" s="175">
        <v>72</v>
      </c>
      <c r="D115" s="95"/>
    </row>
    <row r="116" s="163" customFormat="1" ht="15" spans="1:4">
      <c r="A116" s="173">
        <v>20406</v>
      </c>
      <c r="B116" s="174" t="s">
        <v>180</v>
      </c>
      <c r="C116" s="175">
        <v>897.70414</v>
      </c>
      <c r="D116" s="95"/>
    </row>
    <row r="117" s="163" customFormat="1" ht="15" spans="1:4">
      <c r="A117" s="173">
        <v>2040601</v>
      </c>
      <c r="B117" s="174" t="s">
        <v>103</v>
      </c>
      <c r="C117" s="175">
        <v>807.70414</v>
      </c>
      <c r="D117" s="95"/>
    </row>
    <row r="118" s="163" customFormat="1" ht="15" spans="1:4">
      <c r="A118" s="173">
        <v>2040604</v>
      </c>
      <c r="B118" s="174" t="s">
        <v>181</v>
      </c>
      <c r="C118" s="175">
        <v>15</v>
      </c>
      <c r="D118" s="95"/>
    </row>
    <row r="119" s="163" customFormat="1" ht="15" spans="1:4">
      <c r="A119" s="173">
        <v>2040605</v>
      </c>
      <c r="B119" s="174" t="s">
        <v>182</v>
      </c>
      <c r="C119" s="175">
        <v>5</v>
      </c>
      <c r="D119" s="95"/>
    </row>
    <row r="120" s="163" customFormat="1" ht="15" spans="1:4">
      <c r="A120" s="173">
        <v>2040607</v>
      </c>
      <c r="B120" s="174" t="s">
        <v>183</v>
      </c>
      <c r="C120" s="175">
        <v>40.8</v>
      </c>
      <c r="D120" s="95"/>
    </row>
    <row r="121" s="163" customFormat="1" ht="15" spans="1:4">
      <c r="A121" s="173">
        <v>2040610</v>
      </c>
      <c r="B121" s="174" t="s">
        <v>184</v>
      </c>
      <c r="C121" s="175">
        <v>5</v>
      </c>
      <c r="D121" s="95"/>
    </row>
    <row r="122" s="163" customFormat="1" ht="15" spans="1:4">
      <c r="A122" s="173">
        <v>2040699</v>
      </c>
      <c r="B122" s="174" t="s">
        <v>185</v>
      </c>
      <c r="C122" s="175">
        <v>24.2</v>
      </c>
      <c r="D122" s="95"/>
    </row>
    <row r="123" s="163" customFormat="1" ht="15" spans="1:4">
      <c r="A123" s="173">
        <v>20499</v>
      </c>
      <c r="B123" s="174" t="s">
        <v>186</v>
      </c>
      <c r="C123" s="175">
        <v>177.1169</v>
      </c>
      <c r="D123" s="95"/>
    </row>
    <row r="124" s="163" customFormat="1" ht="15" spans="1:4">
      <c r="A124" s="173">
        <v>2049999</v>
      </c>
      <c r="B124" s="174" t="s">
        <v>186</v>
      </c>
      <c r="C124" s="175">
        <v>177.1169</v>
      </c>
      <c r="D124" s="95"/>
    </row>
    <row r="125" s="163" customFormat="1" ht="15" spans="1:4">
      <c r="A125" s="173">
        <v>205</v>
      </c>
      <c r="B125" s="174" t="s">
        <v>187</v>
      </c>
      <c r="C125" s="175">
        <v>75268.61416</v>
      </c>
      <c r="D125" s="95"/>
    </row>
    <row r="126" s="163" customFormat="1" ht="15" spans="1:4">
      <c r="A126" s="173">
        <v>20501</v>
      </c>
      <c r="B126" s="174" t="s">
        <v>188</v>
      </c>
      <c r="C126" s="175">
        <v>1483.0502</v>
      </c>
      <c r="D126" s="95"/>
    </row>
    <row r="127" s="163" customFormat="1" ht="15" spans="1:4">
      <c r="A127" s="173">
        <v>2050101</v>
      </c>
      <c r="B127" s="174" t="s">
        <v>103</v>
      </c>
      <c r="C127" s="175">
        <v>1483.0502</v>
      </c>
      <c r="D127" s="95"/>
    </row>
    <row r="128" s="163" customFormat="1" ht="15" spans="1:4">
      <c r="A128" s="173">
        <v>20502</v>
      </c>
      <c r="B128" s="174" t="s">
        <v>189</v>
      </c>
      <c r="C128" s="175">
        <v>68038.778116</v>
      </c>
      <c r="D128" s="95"/>
    </row>
    <row r="129" s="163" customFormat="1" ht="15" spans="1:4">
      <c r="A129" s="173">
        <v>2050201</v>
      </c>
      <c r="B129" s="174" t="s">
        <v>190</v>
      </c>
      <c r="C129" s="175">
        <v>12783.759922</v>
      </c>
      <c r="D129" s="95"/>
    </row>
    <row r="130" s="163" customFormat="1" ht="15" spans="1:4">
      <c r="A130" s="173">
        <v>2050202</v>
      </c>
      <c r="B130" s="174" t="s">
        <v>191</v>
      </c>
      <c r="C130" s="175">
        <v>30619.652943</v>
      </c>
      <c r="D130" s="95"/>
    </row>
    <row r="131" s="163" customFormat="1" ht="15" spans="1:4">
      <c r="A131" s="173">
        <v>2050203</v>
      </c>
      <c r="B131" s="174" t="s">
        <v>192</v>
      </c>
      <c r="C131" s="175">
        <v>15820.032021</v>
      </c>
      <c r="D131" s="95"/>
    </row>
    <row r="132" s="163" customFormat="1" ht="15" spans="1:4">
      <c r="A132" s="173">
        <v>2050204</v>
      </c>
      <c r="B132" s="174" t="s">
        <v>193</v>
      </c>
      <c r="C132" s="175">
        <v>8815.33323</v>
      </c>
      <c r="D132" s="95"/>
    </row>
    <row r="133" s="163" customFormat="1" ht="15" spans="1:4">
      <c r="A133" s="173">
        <v>20503</v>
      </c>
      <c r="B133" s="174" t="s">
        <v>194</v>
      </c>
      <c r="C133" s="175">
        <v>1993.056</v>
      </c>
      <c r="D133" s="95"/>
    </row>
    <row r="134" s="163" customFormat="1" ht="15" spans="1:4">
      <c r="A134" s="173">
        <v>2050302</v>
      </c>
      <c r="B134" s="174" t="s">
        <v>195</v>
      </c>
      <c r="C134" s="175">
        <v>1993.056</v>
      </c>
      <c r="D134" s="95"/>
    </row>
    <row r="135" s="163" customFormat="1" ht="15" spans="1:4">
      <c r="A135" s="173">
        <v>20507</v>
      </c>
      <c r="B135" s="174" t="s">
        <v>196</v>
      </c>
      <c r="C135" s="175">
        <v>368.9864</v>
      </c>
      <c r="D135" s="95"/>
    </row>
    <row r="136" s="163" customFormat="1" ht="15" spans="1:4">
      <c r="A136" s="173">
        <v>2050701</v>
      </c>
      <c r="B136" s="174" t="s">
        <v>197</v>
      </c>
      <c r="C136" s="175">
        <v>368.9864</v>
      </c>
      <c r="D136" s="95"/>
    </row>
    <row r="137" s="163" customFormat="1" ht="15" spans="1:4">
      <c r="A137" s="173">
        <v>20508</v>
      </c>
      <c r="B137" s="174" t="s">
        <v>198</v>
      </c>
      <c r="C137" s="175">
        <v>690.799044</v>
      </c>
      <c r="D137" s="95"/>
    </row>
    <row r="138" s="163" customFormat="1" ht="15" spans="1:4">
      <c r="A138" s="173">
        <v>2050801</v>
      </c>
      <c r="B138" s="174" t="s">
        <v>199</v>
      </c>
      <c r="C138" s="175">
        <v>416.999044</v>
      </c>
      <c r="D138" s="95"/>
    </row>
    <row r="139" s="163" customFormat="1" ht="15" spans="1:4">
      <c r="A139" s="173">
        <v>2050802</v>
      </c>
      <c r="B139" s="174" t="s">
        <v>200</v>
      </c>
      <c r="C139" s="175">
        <v>273.8</v>
      </c>
      <c r="D139" s="95"/>
    </row>
    <row r="140" s="163" customFormat="1" ht="15" spans="1:4">
      <c r="A140" s="173">
        <v>20509</v>
      </c>
      <c r="B140" s="174" t="s">
        <v>201</v>
      </c>
      <c r="C140" s="175">
        <v>2350</v>
      </c>
      <c r="D140" s="95"/>
    </row>
    <row r="141" s="163" customFormat="1" ht="15" spans="1:4">
      <c r="A141" s="173">
        <v>2050999</v>
      </c>
      <c r="B141" s="174" t="s">
        <v>202</v>
      </c>
      <c r="C141" s="175">
        <v>2350</v>
      </c>
      <c r="D141" s="95"/>
    </row>
    <row r="142" s="163" customFormat="1" ht="15" spans="1:4">
      <c r="A142" s="173">
        <v>20599</v>
      </c>
      <c r="B142" s="174" t="s">
        <v>203</v>
      </c>
      <c r="C142" s="175">
        <v>343.9444</v>
      </c>
      <c r="D142" s="95"/>
    </row>
    <row r="143" s="163" customFormat="1" ht="15" spans="1:4">
      <c r="A143" s="173">
        <v>2059999</v>
      </c>
      <c r="B143" s="174" t="s">
        <v>203</v>
      </c>
      <c r="C143" s="175">
        <v>343.9444</v>
      </c>
      <c r="D143" s="95"/>
    </row>
    <row r="144" s="163" customFormat="1" ht="15" spans="1:4">
      <c r="A144" s="173">
        <v>206</v>
      </c>
      <c r="B144" s="174" t="s">
        <v>204</v>
      </c>
      <c r="C144" s="175">
        <v>188.044</v>
      </c>
      <c r="D144" s="95"/>
    </row>
    <row r="145" s="163" customFormat="1" ht="15" spans="1:4">
      <c r="A145" s="173">
        <v>20601</v>
      </c>
      <c r="B145" s="174" t="s">
        <v>205</v>
      </c>
      <c r="C145" s="175">
        <v>14</v>
      </c>
      <c r="D145" s="95"/>
    </row>
    <row r="146" s="163" customFormat="1" ht="15" spans="1:4">
      <c r="A146" s="173">
        <v>2060102</v>
      </c>
      <c r="B146" s="174" t="s">
        <v>114</v>
      </c>
      <c r="C146" s="175">
        <v>14</v>
      </c>
      <c r="D146" s="95"/>
    </row>
    <row r="147" s="163" customFormat="1" ht="15" spans="1:4">
      <c r="A147" s="173">
        <v>20604</v>
      </c>
      <c r="B147" s="174" t="s">
        <v>206</v>
      </c>
      <c r="C147" s="175">
        <v>20</v>
      </c>
      <c r="D147" s="95"/>
    </row>
    <row r="148" s="163" customFormat="1" ht="15" spans="1:4">
      <c r="A148" s="173">
        <v>2060499</v>
      </c>
      <c r="B148" s="174" t="s">
        <v>207</v>
      </c>
      <c r="C148" s="175">
        <v>20</v>
      </c>
      <c r="D148" s="95"/>
    </row>
    <row r="149" s="163" customFormat="1" ht="15" spans="1:4">
      <c r="A149" s="173">
        <v>20607</v>
      </c>
      <c r="B149" s="174" t="s">
        <v>208</v>
      </c>
      <c r="C149" s="175">
        <v>104.044</v>
      </c>
      <c r="D149" s="95"/>
    </row>
    <row r="150" s="163" customFormat="1" ht="15" spans="1:4">
      <c r="A150" s="173">
        <v>2060701</v>
      </c>
      <c r="B150" s="174" t="s">
        <v>209</v>
      </c>
      <c r="C150" s="175">
        <v>104.044</v>
      </c>
      <c r="D150" s="95"/>
    </row>
    <row r="151" s="163" customFormat="1" ht="15" spans="1:4">
      <c r="A151" s="173">
        <v>20699</v>
      </c>
      <c r="B151" s="174" t="s">
        <v>210</v>
      </c>
      <c r="C151" s="175">
        <v>50</v>
      </c>
      <c r="D151" s="95"/>
    </row>
    <row r="152" s="163" customFormat="1" ht="15" spans="1:4">
      <c r="A152" s="173">
        <v>2069999</v>
      </c>
      <c r="B152" s="174" t="s">
        <v>210</v>
      </c>
      <c r="C152" s="175">
        <v>50</v>
      </c>
      <c r="D152" s="95"/>
    </row>
    <row r="153" s="163" customFormat="1" ht="15" spans="1:4">
      <c r="A153" s="173">
        <v>207</v>
      </c>
      <c r="B153" s="174" t="s">
        <v>211</v>
      </c>
      <c r="C153" s="175">
        <v>1032.8984</v>
      </c>
      <c r="D153" s="95"/>
    </row>
    <row r="154" s="163" customFormat="1" ht="15" spans="1:4">
      <c r="A154" s="173">
        <v>20701</v>
      </c>
      <c r="B154" s="174" t="s">
        <v>212</v>
      </c>
      <c r="C154" s="175">
        <v>972.8984</v>
      </c>
      <c r="D154" s="95"/>
    </row>
    <row r="155" s="163" customFormat="1" ht="15" spans="1:4">
      <c r="A155" s="173">
        <v>2070101</v>
      </c>
      <c r="B155" s="174" t="s">
        <v>103</v>
      </c>
      <c r="C155" s="175">
        <v>739.3427</v>
      </c>
      <c r="D155" s="95"/>
    </row>
    <row r="156" s="163" customFormat="1" ht="15" spans="1:4">
      <c r="A156" s="173">
        <v>2070104</v>
      </c>
      <c r="B156" s="174" t="s">
        <v>213</v>
      </c>
      <c r="C156" s="175">
        <v>88.2453</v>
      </c>
      <c r="D156" s="95"/>
    </row>
    <row r="157" s="163" customFormat="1" ht="15" spans="1:4">
      <c r="A157" s="173">
        <v>2070109</v>
      </c>
      <c r="B157" s="174" t="s">
        <v>214</v>
      </c>
      <c r="C157" s="175">
        <v>110.3104</v>
      </c>
      <c r="D157" s="95"/>
    </row>
    <row r="158" s="163" customFormat="1" ht="15" spans="1:4">
      <c r="A158" s="173">
        <v>2070113</v>
      </c>
      <c r="B158" s="174" t="s">
        <v>215</v>
      </c>
      <c r="C158" s="175">
        <v>30</v>
      </c>
      <c r="D158" s="95"/>
    </row>
    <row r="159" s="163" customFormat="1" ht="15" spans="1:4">
      <c r="A159" s="173">
        <v>2070199</v>
      </c>
      <c r="B159" s="174" t="s">
        <v>216</v>
      </c>
      <c r="C159" s="175">
        <v>5</v>
      </c>
      <c r="D159" s="95"/>
    </row>
    <row r="160" s="163" customFormat="1" ht="15" spans="1:4">
      <c r="A160" s="173">
        <v>20702</v>
      </c>
      <c r="B160" s="174" t="s">
        <v>217</v>
      </c>
      <c r="C160" s="175">
        <v>10</v>
      </c>
      <c r="D160" s="95"/>
    </row>
    <row r="161" s="163" customFormat="1" ht="15" spans="1:4">
      <c r="A161" s="173">
        <v>2070204</v>
      </c>
      <c r="B161" s="174" t="s">
        <v>218</v>
      </c>
      <c r="C161" s="175">
        <v>10</v>
      </c>
      <c r="D161" s="95"/>
    </row>
    <row r="162" s="163" customFormat="1" ht="15" spans="1:4">
      <c r="A162" s="173">
        <v>20703</v>
      </c>
      <c r="B162" s="174" t="s">
        <v>219</v>
      </c>
      <c r="C162" s="175">
        <v>30</v>
      </c>
      <c r="D162" s="95"/>
    </row>
    <row r="163" s="163" customFormat="1" ht="15" spans="1:4">
      <c r="A163" s="173">
        <v>2070307</v>
      </c>
      <c r="B163" s="174" t="s">
        <v>220</v>
      </c>
      <c r="C163" s="175">
        <v>30</v>
      </c>
      <c r="D163" s="95"/>
    </row>
    <row r="164" s="163" customFormat="1" ht="15" spans="1:4">
      <c r="A164" s="173">
        <v>20708</v>
      </c>
      <c r="B164" s="174" t="s">
        <v>221</v>
      </c>
      <c r="C164" s="175">
        <v>10</v>
      </c>
      <c r="D164" s="95"/>
    </row>
    <row r="165" s="163" customFormat="1" ht="15" spans="1:4">
      <c r="A165" s="173">
        <v>2070899</v>
      </c>
      <c r="B165" s="174" t="s">
        <v>222</v>
      </c>
      <c r="C165" s="175">
        <v>10</v>
      </c>
      <c r="D165" s="95"/>
    </row>
    <row r="166" s="163" customFormat="1" ht="15" spans="1:4">
      <c r="A166" s="173">
        <v>20799</v>
      </c>
      <c r="B166" s="174" t="s">
        <v>223</v>
      </c>
      <c r="C166" s="175">
        <v>10</v>
      </c>
      <c r="D166" s="95"/>
    </row>
    <row r="167" s="163" customFormat="1" ht="15" spans="1:4">
      <c r="A167" s="173">
        <v>2079999</v>
      </c>
      <c r="B167" s="174" t="s">
        <v>223</v>
      </c>
      <c r="C167" s="175">
        <v>10</v>
      </c>
      <c r="D167" s="95"/>
    </row>
    <row r="168" s="163" customFormat="1" ht="15" spans="1:4">
      <c r="A168" s="173">
        <v>208</v>
      </c>
      <c r="B168" s="174" t="s">
        <v>224</v>
      </c>
      <c r="C168" s="175">
        <v>41099.354219</v>
      </c>
      <c r="D168" s="95"/>
    </row>
    <row r="169" s="163" customFormat="1" ht="15" spans="1:4">
      <c r="A169" s="173">
        <v>20801</v>
      </c>
      <c r="B169" s="174" t="s">
        <v>225</v>
      </c>
      <c r="C169" s="175">
        <v>1977.173716</v>
      </c>
      <c r="D169" s="95"/>
    </row>
    <row r="170" s="163" customFormat="1" ht="15" spans="1:4">
      <c r="A170" s="173">
        <v>2080101</v>
      </c>
      <c r="B170" s="174" t="s">
        <v>103</v>
      </c>
      <c r="C170" s="175">
        <v>1146.181684</v>
      </c>
      <c r="D170" s="95"/>
    </row>
    <row r="171" s="163" customFormat="1" ht="15" spans="1:4">
      <c r="A171" s="173">
        <v>2080105</v>
      </c>
      <c r="B171" s="174" t="s">
        <v>226</v>
      </c>
      <c r="C171" s="175">
        <v>10</v>
      </c>
      <c r="D171" s="95"/>
    </row>
    <row r="172" s="163" customFormat="1" ht="15" spans="1:4">
      <c r="A172" s="173">
        <v>2080112</v>
      </c>
      <c r="B172" s="174" t="s">
        <v>227</v>
      </c>
      <c r="C172" s="175">
        <v>15.57</v>
      </c>
      <c r="D172" s="95"/>
    </row>
    <row r="173" s="163" customFormat="1" ht="15" spans="1:4">
      <c r="A173" s="173">
        <v>2080199</v>
      </c>
      <c r="B173" s="174" t="s">
        <v>228</v>
      </c>
      <c r="C173" s="175">
        <v>805.422032</v>
      </c>
      <c r="D173" s="95"/>
    </row>
    <row r="174" s="163" customFormat="1" ht="15" spans="1:4">
      <c r="A174" s="173">
        <v>20802</v>
      </c>
      <c r="B174" s="174" t="s">
        <v>229</v>
      </c>
      <c r="C174" s="175">
        <v>841.05726</v>
      </c>
      <c r="D174" s="95"/>
    </row>
    <row r="175" s="163" customFormat="1" ht="15" spans="1:4">
      <c r="A175" s="173">
        <v>2080201</v>
      </c>
      <c r="B175" s="174" t="s">
        <v>103</v>
      </c>
      <c r="C175" s="175">
        <v>528.70726</v>
      </c>
      <c r="D175" s="95"/>
    </row>
    <row r="176" s="163" customFormat="1" ht="15" spans="1:4">
      <c r="A176" s="173">
        <v>2080299</v>
      </c>
      <c r="B176" s="174" t="s">
        <v>230</v>
      </c>
      <c r="C176" s="175">
        <v>312.35</v>
      </c>
      <c r="D176" s="95"/>
    </row>
    <row r="177" s="163" customFormat="1" ht="15" spans="1:4">
      <c r="A177" s="173">
        <v>20805</v>
      </c>
      <c r="B177" s="174" t="s">
        <v>231</v>
      </c>
      <c r="C177" s="175">
        <v>27366.507581</v>
      </c>
      <c r="D177" s="95"/>
    </row>
    <row r="178" s="163" customFormat="1" ht="15" spans="1:4">
      <c r="A178" s="173">
        <v>2080501</v>
      </c>
      <c r="B178" s="174" t="s">
        <v>232</v>
      </c>
      <c r="C178" s="175">
        <v>50.5292</v>
      </c>
      <c r="D178" s="95"/>
    </row>
    <row r="179" s="163" customFormat="1" ht="15" spans="1:4">
      <c r="A179" s="173">
        <v>2080502</v>
      </c>
      <c r="B179" s="174" t="s">
        <v>233</v>
      </c>
      <c r="C179" s="175">
        <v>44.4868</v>
      </c>
      <c r="D179" s="95"/>
    </row>
    <row r="180" s="163" customFormat="1" ht="15" spans="1:4">
      <c r="A180" s="173">
        <v>2080505</v>
      </c>
      <c r="B180" s="174" t="s">
        <v>234</v>
      </c>
      <c r="C180" s="175">
        <v>14303.342632</v>
      </c>
      <c r="D180" s="95"/>
    </row>
    <row r="181" s="163" customFormat="1" ht="15" spans="1:4">
      <c r="A181" s="173">
        <v>2080506</v>
      </c>
      <c r="B181" s="174" t="s">
        <v>235</v>
      </c>
      <c r="C181" s="175">
        <v>11629.939649</v>
      </c>
      <c r="D181" s="95"/>
    </row>
    <row r="182" s="163" customFormat="1" ht="15" spans="1:4">
      <c r="A182" s="173">
        <v>2080507</v>
      </c>
      <c r="B182" s="174" t="s">
        <v>236</v>
      </c>
      <c r="C182" s="175">
        <v>1015</v>
      </c>
      <c r="D182" s="95"/>
    </row>
    <row r="183" s="163" customFormat="1" ht="15" spans="1:4">
      <c r="A183" s="173">
        <v>2080508</v>
      </c>
      <c r="B183" s="174" t="s">
        <v>237</v>
      </c>
      <c r="C183" s="175">
        <v>290.2781</v>
      </c>
      <c r="D183" s="95"/>
    </row>
    <row r="184" s="163" customFormat="1" ht="15" spans="1:4">
      <c r="A184" s="173">
        <v>2080599</v>
      </c>
      <c r="B184" s="174" t="s">
        <v>238</v>
      </c>
      <c r="C184" s="175">
        <v>32.9312</v>
      </c>
      <c r="D184" s="95"/>
    </row>
    <row r="185" s="163" customFormat="1" ht="15" spans="1:4">
      <c r="A185" s="173">
        <v>20807</v>
      </c>
      <c r="B185" s="174" t="s">
        <v>239</v>
      </c>
      <c r="C185" s="175">
        <v>130</v>
      </c>
      <c r="D185" s="95"/>
    </row>
    <row r="186" s="163" customFormat="1" ht="15" spans="1:4">
      <c r="A186" s="173">
        <v>2080705</v>
      </c>
      <c r="B186" s="174" t="s">
        <v>240</v>
      </c>
      <c r="C186" s="175">
        <v>130</v>
      </c>
      <c r="D186" s="95"/>
    </row>
    <row r="187" s="163" customFormat="1" ht="15" spans="1:4">
      <c r="A187" s="173">
        <v>20808</v>
      </c>
      <c r="B187" s="174" t="s">
        <v>241</v>
      </c>
      <c r="C187" s="175">
        <v>1600</v>
      </c>
      <c r="D187" s="95"/>
    </row>
    <row r="188" s="163" customFormat="1" ht="15" spans="1:4">
      <c r="A188" s="173">
        <v>2080803</v>
      </c>
      <c r="B188" s="174" t="s">
        <v>242</v>
      </c>
      <c r="C188" s="175">
        <v>568</v>
      </c>
      <c r="D188" s="95"/>
    </row>
    <row r="189" s="163" customFormat="1" ht="15" spans="1:4">
      <c r="A189" s="173">
        <v>2080805</v>
      </c>
      <c r="B189" s="174" t="s">
        <v>243</v>
      </c>
      <c r="C189" s="175">
        <v>578</v>
      </c>
      <c r="D189" s="95"/>
    </row>
    <row r="190" s="163" customFormat="1" ht="15" spans="1:4">
      <c r="A190" s="173">
        <v>2080808</v>
      </c>
      <c r="B190" s="174" t="s">
        <v>244</v>
      </c>
      <c r="C190" s="175">
        <v>15</v>
      </c>
      <c r="D190" s="95"/>
    </row>
    <row r="191" s="163" customFormat="1" ht="15" spans="1:4">
      <c r="A191" s="173">
        <v>2080899</v>
      </c>
      <c r="B191" s="174" t="s">
        <v>245</v>
      </c>
      <c r="C191" s="175">
        <v>439</v>
      </c>
      <c r="D191" s="95"/>
    </row>
    <row r="192" s="163" customFormat="1" ht="15" spans="1:4">
      <c r="A192" s="173">
        <v>20809</v>
      </c>
      <c r="B192" s="174" t="s">
        <v>246</v>
      </c>
      <c r="C192" s="175">
        <v>170</v>
      </c>
      <c r="D192" s="95"/>
    </row>
    <row r="193" s="163" customFormat="1" ht="15" spans="1:4">
      <c r="A193" s="173">
        <v>2080901</v>
      </c>
      <c r="B193" s="174" t="s">
        <v>247</v>
      </c>
      <c r="C193" s="175">
        <v>140</v>
      </c>
      <c r="D193" s="95"/>
    </row>
    <row r="194" s="163" customFormat="1" ht="15" spans="1:4">
      <c r="A194" s="173">
        <v>2080999</v>
      </c>
      <c r="B194" s="174" t="s">
        <v>248</v>
      </c>
      <c r="C194" s="175">
        <v>30</v>
      </c>
      <c r="D194" s="95"/>
    </row>
    <row r="195" s="163" customFormat="1" ht="15" spans="1:4">
      <c r="A195" s="173">
        <v>20810</v>
      </c>
      <c r="B195" s="174" t="s">
        <v>249</v>
      </c>
      <c r="C195" s="175">
        <v>1137.44</v>
      </c>
      <c r="D195" s="95"/>
    </row>
    <row r="196" s="163" customFormat="1" ht="15" spans="1:4">
      <c r="A196" s="173">
        <v>2081001</v>
      </c>
      <c r="B196" s="174" t="s">
        <v>250</v>
      </c>
      <c r="C196" s="175">
        <v>200</v>
      </c>
      <c r="D196" s="95"/>
    </row>
    <row r="197" s="163" customFormat="1" ht="15" spans="1:4">
      <c r="A197" s="173">
        <v>2081004</v>
      </c>
      <c r="B197" s="174" t="s">
        <v>251</v>
      </c>
      <c r="C197" s="175">
        <v>528.94</v>
      </c>
      <c r="D197" s="95"/>
    </row>
    <row r="198" s="163" customFormat="1" ht="15" spans="1:4">
      <c r="A198" s="173">
        <v>2081006</v>
      </c>
      <c r="B198" s="174" t="s">
        <v>252</v>
      </c>
      <c r="C198" s="175">
        <v>372.5</v>
      </c>
      <c r="D198" s="95"/>
    </row>
    <row r="199" s="163" customFormat="1" ht="15" spans="1:4">
      <c r="A199" s="173">
        <v>2081099</v>
      </c>
      <c r="B199" s="174" t="s">
        <v>253</v>
      </c>
      <c r="C199" s="175">
        <v>36</v>
      </c>
      <c r="D199" s="95"/>
    </row>
    <row r="200" s="163" customFormat="1" ht="15" spans="1:4">
      <c r="A200" s="173">
        <v>20811</v>
      </c>
      <c r="B200" s="174" t="s">
        <v>254</v>
      </c>
      <c r="C200" s="175">
        <v>875.40574</v>
      </c>
      <c r="D200" s="95"/>
    </row>
    <row r="201" s="163" customFormat="1" ht="15" spans="1:4">
      <c r="A201" s="173">
        <v>2081101</v>
      </c>
      <c r="B201" s="174" t="s">
        <v>103</v>
      </c>
      <c r="C201" s="175">
        <v>114.06734</v>
      </c>
      <c r="D201" s="95"/>
    </row>
    <row r="202" s="163" customFormat="1" ht="15" spans="1:4">
      <c r="A202" s="173">
        <v>2081104</v>
      </c>
      <c r="B202" s="174" t="s">
        <v>255</v>
      </c>
      <c r="C202" s="175">
        <v>207.25</v>
      </c>
      <c r="D202" s="95"/>
    </row>
    <row r="203" s="163" customFormat="1" ht="15" spans="1:4">
      <c r="A203" s="173">
        <v>2081105</v>
      </c>
      <c r="B203" s="174" t="s">
        <v>256</v>
      </c>
      <c r="C203" s="175">
        <v>157.29</v>
      </c>
      <c r="D203" s="95"/>
    </row>
    <row r="204" s="163" customFormat="1" ht="15" spans="1:4">
      <c r="A204" s="173">
        <v>2081106</v>
      </c>
      <c r="B204" s="174" t="s">
        <v>257</v>
      </c>
      <c r="C204" s="175">
        <v>8</v>
      </c>
      <c r="D204" s="95"/>
    </row>
    <row r="205" s="163" customFormat="1" ht="15" spans="1:4">
      <c r="A205" s="173">
        <v>2081107</v>
      </c>
      <c r="B205" s="174" t="s">
        <v>258</v>
      </c>
      <c r="C205" s="175">
        <v>250</v>
      </c>
      <c r="D205" s="95"/>
    </row>
    <row r="206" s="163" customFormat="1" ht="15" spans="1:4">
      <c r="A206" s="173">
        <v>2081199</v>
      </c>
      <c r="B206" s="174" t="s">
        <v>259</v>
      </c>
      <c r="C206" s="175">
        <v>138.7984</v>
      </c>
      <c r="D206" s="95"/>
    </row>
    <row r="207" s="163" customFormat="1" ht="15" spans="1:4">
      <c r="A207" s="173">
        <v>20816</v>
      </c>
      <c r="B207" s="174" t="s">
        <v>260</v>
      </c>
      <c r="C207" s="175">
        <v>85.6842</v>
      </c>
      <c r="D207" s="95"/>
    </row>
    <row r="208" s="163" customFormat="1" ht="15" spans="1:4">
      <c r="A208" s="173">
        <v>2081601</v>
      </c>
      <c r="B208" s="174" t="s">
        <v>103</v>
      </c>
      <c r="C208" s="175">
        <v>85.6842</v>
      </c>
      <c r="D208" s="95"/>
    </row>
    <row r="209" s="163" customFormat="1" ht="15" spans="1:4">
      <c r="A209" s="173">
        <v>20819</v>
      </c>
      <c r="B209" s="174" t="s">
        <v>261</v>
      </c>
      <c r="C209" s="175">
        <v>400</v>
      </c>
      <c r="D209" s="95"/>
    </row>
    <row r="210" s="163" customFormat="1" ht="15" spans="1:4">
      <c r="A210" s="173">
        <v>2081901</v>
      </c>
      <c r="B210" s="174" t="s">
        <v>262</v>
      </c>
      <c r="C210" s="175">
        <v>400</v>
      </c>
      <c r="D210" s="95"/>
    </row>
    <row r="211" s="163" customFormat="1" ht="15" spans="1:4">
      <c r="A211" s="173">
        <v>20820</v>
      </c>
      <c r="B211" s="174" t="s">
        <v>263</v>
      </c>
      <c r="C211" s="175">
        <v>5</v>
      </c>
      <c r="D211" s="95"/>
    </row>
    <row r="212" s="163" customFormat="1" ht="15" spans="1:4">
      <c r="A212" s="173">
        <v>2082001</v>
      </c>
      <c r="B212" s="174" t="s">
        <v>264</v>
      </c>
      <c r="C212" s="175">
        <v>5</v>
      </c>
      <c r="D212" s="95"/>
    </row>
    <row r="213" s="163" customFormat="1" ht="15" spans="1:4">
      <c r="A213" s="173">
        <v>20821</v>
      </c>
      <c r="B213" s="174" t="s">
        <v>265</v>
      </c>
      <c r="C213" s="175">
        <v>940</v>
      </c>
      <c r="D213" s="95"/>
    </row>
    <row r="214" s="163" customFormat="1" ht="15" spans="1:4">
      <c r="A214" s="173">
        <v>2082102</v>
      </c>
      <c r="B214" s="174" t="s">
        <v>266</v>
      </c>
      <c r="C214" s="175">
        <v>940</v>
      </c>
      <c r="D214" s="95"/>
    </row>
    <row r="215" s="163" customFormat="1" ht="15" spans="1:4">
      <c r="A215" s="173">
        <v>20825</v>
      </c>
      <c r="B215" s="174" t="s">
        <v>267</v>
      </c>
      <c r="C215" s="175">
        <v>90</v>
      </c>
      <c r="D215" s="95"/>
    </row>
    <row r="216" s="163" customFormat="1" ht="15" spans="1:4">
      <c r="A216" s="173">
        <v>2082502</v>
      </c>
      <c r="B216" s="174" t="s">
        <v>268</v>
      </c>
      <c r="C216" s="175">
        <v>90</v>
      </c>
      <c r="D216" s="95"/>
    </row>
    <row r="217" s="163" customFormat="1" ht="15" spans="1:4">
      <c r="A217" s="173">
        <v>20826</v>
      </c>
      <c r="B217" s="174" t="s">
        <v>269</v>
      </c>
      <c r="C217" s="175">
        <v>3570.95</v>
      </c>
      <c r="D217" s="95"/>
    </row>
    <row r="218" s="163" customFormat="1" ht="15" spans="1:4">
      <c r="A218" s="173">
        <v>2082602</v>
      </c>
      <c r="B218" s="174" t="s">
        <v>270</v>
      </c>
      <c r="C218" s="175">
        <v>3570.95</v>
      </c>
      <c r="D218" s="95"/>
    </row>
    <row r="219" s="163" customFormat="1" ht="15" spans="1:4">
      <c r="A219" s="173">
        <v>20828</v>
      </c>
      <c r="B219" s="174" t="s">
        <v>271</v>
      </c>
      <c r="C219" s="175">
        <v>399.7348</v>
      </c>
      <c r="D219" s="95"/>
    </row>
    <row r="220" s="163" customFormat="1" ht="15" spans="1:4">
      <c r="A220" s="173">
        <v>2082801</v>
      </c>
      <c r="B220" s="174" t="s">
        <v>103</v>
      </c>
      <c r="C220" s="175">
        <v>214.7348</v>
      </c>
      <c r="D220" s="95"/>
    </row>
    <row r="221" s="163" customFormat="1" ht="15" spans="1:4">
      <c r="A221" s="173">
        <v>2082899</v>
      </c>
      <c r="B221" s="174" t="s">
        <v>272</v>
      </c>
      <c r="C221" s="175">
        <v>185</v>
      </c>
      <c r="D221" s="95"/>
    </row>
    <row r="222" s="163" customFormat="1" ht="15" spans="1:4">
      <c r="A222" s="173">
        <v>20830</v>
      </c>
      <c r="B222" s="174" t="s">
        <v>273</v>
      </c>
      <c r="C222" s="175">
        <v>556.596</v>
      </c>
      <c r="D222" s="95"/>
    </row>
    <row r="223" s="163" customFormat="1" ht="15" spans="1:4">
      <c r="A223" s="173">
        <v>2083099</v>
      </c>
      <c r="B223" s="174" t="s">
        <v>274</v>
      </c>
      <c r="C223" s="175">
        <v>556.596</v>
      </c>
      <c r="D223" s="95"/>
    </row>
    <row r="224" s="163" customFormat="1" ht="15" spans="1:4">
      <c r="A224" s="173">
        <v>20899</v>
      </c>
      <c r="B224" s="174" t="s">
        <v>275</v>
      </c>
      <c r="C224" s="175">
        <v>953.804922</v>
      </c>
      <c r="D224" s="95"/>
    </row>
    <row r="225" s="163" customFormat="1" ht="15" spans="1:4">
      <c r="A225" s="173">
        <v>2089999</v>
      </c>
      <c r="B225" s="174" t="s">
        <v>275</v>
      </c>
      <c r="C225" s="175">
        <v>953.804922</v>
      </c>
      <c r="D225" s="95"/>
    </row>
    <row r="226" s="163" customFormat="1" ht="15" spans="1:4">
      <c r="A226" s="173">
        <v>210</v>
      </c>
      <c r="B226" s="174" t="s">
        <v>276</v>
      </c>
      <c r="C226" s="175">
        <v>25762.01827</v>
      </c>
      <c r="D226" s="95"/>
    </row>
    <row r="227" s="163" customFormat="1" ht="15" spans="1:4">
      <c r="A227" s="173">
        <v>21001</v>
      </c>
      <c r="B227" s="174" t="s">
        <v>277</v>
      </c>
      <c r="C227" s="175">
        <v>836.2882</v>
      </c>
      <c r="D227" s="95"/>
    </row>
    <row r="228" s="163" customFormat="1" ht="15" spans="1:4">
      <c r="A228" s="173">
        <v>2100101</v>
      </c>
      <c r="B228" s="174" t="s">
        <v>103</v>
      </c>
      <c r="C228" s="175">
        <v>668.2882</v>
      </c>
      <c r="D228" s="95"/>
    </row>
    <row r="229" s="163" customFormat="1" ht="15" spans="1:4">
      <c r="A229" s="173">
        <v>2100199</v>
      </c>
      <c r="B229" s="174" t="s">
        <v>278</v>
      </c>
      <c r="C229" s="175">
        <v>168</v>
      </c>
      <c r="D229" s="95"/>
    </row>
    <row r="230" s="163" customFormat="1" ht="15" spans="1:4">
      <c r="A230" s="173">
        <v>21002</v>
      </c>
      <c r="B230" s="174" t="s">
        <v>279</v>
      </c>
      <c r="C230" s="175">
        <v>3775.7956</v>
      </c>
      <c r="D230" s="95"/>
    </row>
    <row r="231" s="163" customFormat="1" ht="15" spans="1:4">
      <c r="A231" s="173">
        <v>2100201</v>
      </c>
      <c r="B231" s="174" t="s">
        <v>280</v>
      </c>
      <c r="C231" s="175">
        <v>2476.9916</v>
      </c>
      <c r="D231" s="95"/>
    </row>
    <row r="232" s="163" customFormat="1" ht="15" spans="1:4">
      <c r="A232" s="173">
        <v>2100202</v>
      </c>
      <c r="B232" s="174" t="s">
        <v>281</v>
      </c>
      <c r="C232" s="175">
        <v>1298.804</v>
      </c>
      <c r="D232" s="95"/>
    </row>
    <row r="233" s="163" customFormat="1" ht="15" spans="1:4">
      <c r="A233" s="173">
        <v>21003</v>
      </c>
      <c r="B233" s="174" t="s">
        <v>282</v>
      </c>
      <c r="C233" s="175">
        <v>4895.542794</v>
      </c>
      <c r="D233" s="95"/>
    </row>
    <row r="234" s="163" customFormat="1" ht="15" spans="1:4">
      <c r="A234" s="173">
        <v>2100302</v>
      </c>
      <c r="B234" s="174" t="s">
        <v>283</v>
      </c>
      <c r="C234" s="175">
        <v>4845.542794</v>
      </c>
      <c r="D234" s="95"/>
    </row>
    <row r="235" s="163" customFormat="1" ht="15" spans="1:4">
      <c r="A235" s="173">
        <v>2100399</v>
      </c>
      <c r="B235" s="174" t="s">
        <v>284</v>
      </c>
      <c r="C235" s="175">
        <v>50</v>
      </c>
      <c r="D235" s="95"/>
    </row>
    <row r="236" s="163" customFormat="1" ht="15" spans="1:4">
      <c r="A236" s="173">
        <v>21004</v>
      </c>
      <c r="B236" s="174" t="s">
        <v>285</v>
      </c>
      <c r="C236" s="175">
        <v>2676.8089</v>
      </c>
      <c r="D236" s="95"/>
    </row>
    <row r="237" s="163" customFormat="1" ht="15" spans="1:4">
      <c r="A237" s="173">
        <v>2100401</v>
      </c>
      <c r="B237" s="174" t="s">
        <v>286</v>
      </c>
      <c r="C237" s="175">
        <v>732.1716</v>
      </c>
      <c r="D237" s="95"/>
    </row>
    <row r="238" s="163" customFormat="1" ht="15" spans="1:4">
      <c r="A238" s="173">
        <v>2100402</v>
      </c>
      <c r="B238" s="174" t="s">
        <v>287</v>
      </c>
      <c r="C238" s="175">
        <v>364.1013</v>
      </c>
      <c r="D238" s="95"/>
    </row>
    <row r="239" s="163" customFormat="1" ht="15" spans="1:4">
      <c r="A239" s="173">
        <v>2100403</v>
      </c>
      <c r="B239" s="174" t="s">
        <v>288</v>
      </c>
      <c r="C239" s="175">
        <v>779.788</v>
      </c>
      <c r="D239" s="95"/>
    </row>
    <row r="240" s="163" customFormat="1" ht="15" spans="1:4">
      <c r="A240" s="173">
        <v>2100408</v>
      </c>
      <c r="B240" s="174" t="s">
        <v>289</v>
      </c>
      <c r="C240" s="175">
        <v>369.01</v>
      </c>
      <c r="D240" s="95"/>
    </row>
    <row r="241" s="163" customFormat="1" ht="15" spans="1:4">
      <c r="A241" s="173">
        <v>2100409</v>
      </c>
      <c r="B241" s="174" t="s">
        <v>290</v>
      </c>
      <c r="C241" s="175">
        <v>128</v>
      </c>
      <c r="D241" s="95"/>
    </row>
    <row r="242" s="163" customFormat="1" ht="15" spans="1:4">
      <c r="A242" s="173">
        <v>2100410</v>
      </c>
      <c r="B242" s="174" t="s">
        <v>291</v>
      </c>
      <c r="C242" s="175">
        <v>263.738</v>
      </c>
      <c r="D242" s="95"/>
    </row>
    <row r="243" s="163" customFormat="1" ht="15" spans="1:4">
      <c r="A243" s="173">
        <v>2100499</v>
      </c>
      <c r="B243" s="174" t="s">
        <v>292</v>
      </c>
      <c r="C243" s="175">
        <v>40</v>
      </c>
      <c r="D243" s="95"/>
    </row>
    <row r="244" s="163" customFormat="1" ht="15" spans="1:4">
      <c r="A244" s="173">
        <v>21007</v>
      </c>
      <c r="B244" s="174" t="s">
        <v>293</v>
      </c>
      <c r="C244" s="175">
        <v>452.068</v>
      </c>
      <c r="D244" s="95"/>
    </row>
    <row r="245" s="163" customFormat="1" ht="15" spans="1:4">
      <c r="A245" s="173">
        <v>2100717</v>
      </c>
      <c r="B245" s="174" t="s">
        <v>294</v>
      </c>
      <c r="C245" s="175">
        <v>326.068</v>
      </c>
      <c r="D245" s="95"/>
    </row>
    <row r="246" s="163" customFormat="1" ht="15" spans="1:4">
      <c r="A246" s="173">
        <v>2100799</v>
      </c>
      <c r="B246" s="174" t="s">
        <v>295</v>
      </c>
      <c r="C246" s="175">
        <v>126</v>
      </c>
      <c r="D246" s="95"/>
    </row>
    <row r="247" s="163" customFormat="1" ht="15" spans="1:4">
      <c r="A247" s="173">
        <v>21011</v>
      </c>
      <c r="B247" s="174" t="s">
        <v>296</v>
      </c>
      <c r="C247" s="175">
        <v>11004.797836</v>
      </c>
      <c r="D247" s="95"/>
    </row>
    <row r="248" s="163" customFormat="1" ht="15" spans="1:4">
      <c r="A248" s="173">
        <v>2101101</v>
      </c>
      <c r="B248" s="174" t="s">
        <v>297</v>
      </c>
      <c r="C248" s="175">
        <v>2958.001547</v>
      </c>
      <c r="D248" s="95"/>
    </row>
    <row r="249" s="163" customFormat="1" ht="15" spans="1:4">
      <c r="A249" s="173">
        <v>2101102</v>
      </c>
      <c r="B249" s="174" t="s">
        <v>298</v>
      </c>
      <c r="C249" s="175">
        <v>7693.109382</v>
      </c>
      <c r="D249" s="95"/>
    </row>
    <row r="250" s="163" customFormat="1" ht="15" spans="1:4">
      <c r="A250" s="173">
        <v>2101103</v>
      </c>
      <c r="B250" s="174" t="s">
        <v>299</v>
      </c>
      <c r="C250" s="175">
        <v>265.8</v>
      </c>
      <c r="D250" s="95"/>
    </row>
    <row r="251" s="163" customFormat="1" ht="15" spans="1:4">
      <c r="A251" s="173">
        <v>2101199</v>
      </c>
      <c r="B251" s="174" t="s">
        <v>300</v>
      </c>
      <c r="C251" s="175">
        <v>87.886907</v>
      </c>
      <c r="D251" s="95"/>
    </row>
    <row r="252" s="163" customFormat="1" ht="15" spans="1:4">
      <c r="A252" s="173">
        <v>21012</v>
      </c>
      <c r="B252" s="174" t="s">
        <v>301</v>
      </c>
      <c r="C252" s="175">
        <v>1075.2</v>
      </c>
      <c r="D252" s="95"/>
    </row>
    <row r="253" s="163" customFormat="1" ht="15" spans="1:4">
      <c r="A253" s="173">
        <v>2101202</v>
      </c>
      <c r="B253" s="174" t="s">
        <v>302</v>
      </c>
      <c r="C253" s="175">
        <v>1075.2</v>
      </c>
      <c r="D253" s="95"/>
    </row>
    <row r="254" s="163" customFormat="1" ht="15" spans="1:4">
      <c r="A254" s="173">
        <v>21013</v>
      </c>
      <c r="B254" s="174" t="s">
        <v>303</v>
      </c>
      <c r="C254" s="175">
        <v>215.06</v>
      </c>
      <c r="D254" s="95"/>
    </row>
    <row r="255" s="163" customFormat="1" ht="15" spans="1:4">
      <c r="A255" s="173">
        <v>2101301</v>
      </c>
      <c r="B255" s="174" t="s">
        <v>304</v>
      </c>
      <c r="C255" s="175">
        <v>215.06</v>
      </c>
      <c r="D255" s="95"/>
    </row>
    <row r="256" s="163" customFormat="1" ht="15" spans="1:4">
      <c r="A256" s="173">
        <v>21014</v>
      </c>
      <c r="B256" s="174" t="s">
        <v>305</v>
      </c>
      <c r="C256" s="175">
        <v>211</v>
      </c>
      <c r="D256" s="95"/>
    </row>
    <row r="257" s="163" customFormat="1" ht="15" spans="1:4">
      <c r="A257" s="173">
        <v>2101401</v>
      </c>
      <c r="B257" s="174" t="s">
        <v>306</v>
      </c>
      <c r="C257" s="175">
        <v>100</v>
      </c>
      <c r="D257" s="95"/>
    </row>
    <row r="258" s="163" customFormat="1" ht="15" spans="1:4">
      <c r="A258" s="173">
        <v>2101499</v>
      </c>
      <c r="B258" s="174" t="s">
        <v>307</v>
      </c>
      <c r="C258" s="175">
        <v>111</v>
      </c>
      <c r="D258" s="95"/>
    </row>
    <row r="259" s="163" customFormat="1" ht="15" spans="1:4">
      <c r="A259" s="173">
        <v>21015</v>
      </c>
      <c r="B259" s="174" t="s">
        <v>308</v>
      </c>
      <c r="C259" s="175">
        <v>457.538</v>
      </c>
      <c r="D259" s="95"/>
    </row>
    <row r="260" s="163" customFormat="1" ht="15" spans="1:4">
      <c r="A260" s="173">
        <v>2101501</v>
      </c>
      <c r="B260" s="174" t="s">
        <v>103</v>
      </c>
      <c r="C260" s="175">
        <v>412.538</v>
      </c>
      <c r="D260" s="95"/>
    </row>
    <row r="261" s="163" customFormat="1" ht="15" spans="1:4">
      <c r="A261" s="173">
        <v>2101599</v>
      </c>
      <c r="B261" s="174" t="s">
        <v>309</v>
      </c>
      <c r="C261" s="175">
        <v>45</v>
      </c>
      <c r="D261" s="95"/>
    </row>
    <row r="262" s="163" customFormat="1" ht="15" spans="1:4">
      <c r="A262" s="173">
        <v>21017</v>
      </c>
      <c r="B262" s="174" t="s">
        <v>310</v>
      </c>
      <c r="C262" s="175">
        <v>5</v>
      </c>
      <c r="D262" s="95"/>
    </row>
    <row r="263" s="163" customFormat="1" ht="15" spans="1:4">
      <c r="A263" s="173">
        <v>2101704</v>
      </c>
      <c r="B263" s="174" t="s">
        <v>311</v>
      </c>
      <c r="C263" s="175">
        <v>5</v>
      </c>
      <c r="D263" s="95"/>
    </row>
    <row r="264" s="163" customFormat="1" ht="15" spans="1:4">
      <c r="A264" s="173">
        <v>21099</v>
      </c>
      <c r="B264" s="174" t="s">
        <v>312</v>
      </c>
      <c r="C264" s="175">
        <v>156.91894</v>
      </c>
      <c r="D264" s="95"/>
    </row>
    <row r="265" s="163" customFormat="1" ht="15" spans="1:4">
      <c r="A265" s="173">
        <v>2109999</v>
      </c>
      <c r="B265" s="174" t="s">
        <v>312</v>
      </c>
      <c r="C265" s="175">
        <v>156.91894</v>
      </c>
      <c r="D265" s="95"/>
    </row>
    <row r="266" s="163" customFormat="1" ht="15" spans="1:4">
      <c r="A266" s="173">
        <v>211</v>
      </c>
      <c r="B266" s="174" t="s">
        <v>313</v>
      </c>
      <c r="C266" s="175">
        <v>511.318</v>
      </c>
      <c r="D266" s="95"/>
    </row>
    <row r="267" s="163" customFormat="1" ht="15" spans="1:4">
      <c r="A267" s="173">
        <v>21101</v>
      </c>
      <c r="B267" s="174" t="s">
        <v>314</v>
      </c>
      <c r="C267" s="175">
        <v>161.84</v>
      </c>
      <c r="D267" s="95"/>
    </row>
    <row r="268" s="163" customFormat="1" ht="15" spans="1:4">
      <c r="A268" s="173">
        <v>2110101</v>
      </c>
      <c r="B268" s="174" t="s">
        <v>103</v>
      </c>
      <c r="C268" s="175">
        <v>81.84</v>
      </c>
      <c r="D268" s="95"/>
    </row>
    <row r="269" s="163" customFormat="1" ht="15" spans="1:4">
      <c r="A269" s="173">
        <v>2110199</v>
      </c>
      <c r="B269" s="174" t="s">
        <v>315</v>
      </c>
      <c r="C269" s="175">
        <v>80</v>
      </c>
      <c r="D269" s="95"/>
    </row>
    <row r="270" s="163" customFormat="1" ht="15" spans="1:4">
      <c r="A270" s="173">
        <v>21102</v>
      </c>
      <c r="B270" s="174" t="s">
        <v>316</v>
      </c>
      <c r="C270" s="175">
        <v>99.608</v>
      </c>
      <c r="D270" s="95"/>
    </row>
    <row r="271" s="163" customFormat="1" ht="15" spans="1:4">
      <c r="A271" s="173">
        <v>2110299</v>
      </c>
      <c r="B271" s="174" t="s">
        <v>317</v>
      </c>
      <c r="C271" s="175">
        <v>99.608</v>
      </c>
      <c r="D271" s="95"/>
    </row>
    <row r="272" s="163" customFormat="1" ht="15" spans="1:4">
      <c r="A272" s="173">
        <v>21103</v>
      </c>
      <c r="B272" s="174" t="s">
        <v>318</v>
      </c>
      <c r="C272" s="175">
        <v>199.87</v>
      </c>
      <c r="D272" s="95"/>
    </row>
    <row r="273" s="163" customFormat="1" ht="15" spans="1:4">
      <c r="A273" s="173">
        <v>2110399</v>
      </c>
      <c r="B273" s="174" t="s">
        <v>319</v>
      </c>
      <c r="C273" s="175">
        <v>199.87</v>
      </c>
      <c r="D273" s="95"/>
    </row>
    <row r="274" s="163" customFormat="1" ht="15" spans="1:4">
      <c r="A274" s="173">
        <v>21199</v>
      </c>
      <c r="B274" s="174" t="s">
        <v>320</v>
      </c>
      <c r="C274" s="175">
        <v>50</v>
      </c>
      <c r="D274" s="95"/>
    </row>
    <row r="275" s="163" customFormat="1" ht="15" spans="1:4">
      <c r="A275" s="173">
        <v>2119999</v>
      </c>
      <c r="B275" s="174" t="s">
        <v>320</v>
      </c>
      <c r="C275" s="175">
        <v>50</v>
      </c>
      <c r="D275" s="95"/>
    </row>
    <row r="276" s="163" customFormat="1" ht="15" spans="1:4">
      <c r="A276" s="173">
        <v>212</v>
      </c>
      <c r="B276" s="174" t="s">
        <v>321</v>
      </c>
      <c r="C276" s="175">
        <v>10062.00682</v>
      </c>
      <c r="D276" s="95"/>
    </row>
    <row r="277" s="163" customFormat="1" ht="15" spans="1:4">
      <c r="A277" s="173">
        <v>21201</v>
      </c>
      <c r="B277" s="174" t="s">
        <v>322</v>
      </c>
      <c r="C277" s="175">
        <v>5605.4007</v>
      </c>
      <c r="D277" s="95"/>
    </row>
    <row r="278" s="163" customFormat="1" ht="15" spans="1:4">
      <c r="A278" s="173">
        <v>2120101</v>
      </c>
      <c r="B278" s="174" t="s">
        <v>103</v>
      </c>
      <c r="C278" s="175">
        <v>5137.1007</v>
      </c>
      <c r="D278" s="95"/>
    </row>
    <row r="279" s="163" customFormat="1" ht="15" spans="1:4">
      <c r="A279" s="173">
        <v>2120104</v>
      </c>
      <c r="B279" s="174" t="s">
        <v>323</v>
      </c>
      <c r="C279" s="175">
        <v>100</v>
      </c>
      <c r="D279" s="95"/>
    </row>
    <row r="280" s="163" customFormat="1" ht="15" spans="1:4">
      <c r="A280" s="173">
        <v>2120199</v>
      </c>
      <c r="B280" s="174" t="s">
        <v>324</v>
      </c>
      <c r="C280" s="175">
        <v>368.3</v>
      </c>
      <c r="D280" s="95"/>
    </row>
    <row r="281" s="163" customFormat="1" ht="15" spans="1:4">
      <c r="A281" s="173">
        <v>21203</v>
      </c>
      <c r="B281" s="174" t="s">
        <v>325</v>
      </c>
      <c r="C281" s="175">
        <v>862.686</v>
      </c>
      <c r="D281" s="95"/>
    </row>
    <row r="282" s="163" customFormat="1" ht="15" spans="1:4">
      <c r="A282" s="173">
        <v>2120399</v>
      </c>
      <c r="B282" s="174" t="s">
        <v>326</v>
      </c>
      <c r="C282" s="175">
        <v>862.686</v>
      </c>
      <c r="D282" s="95"/>
    </row>
    <row r="283" s="163" customFormat="1" ht="15" spans="1:4">
      <c r="A283" s="173">
        <v>21205</v>
      </c>
      <c r="B283" s="174" t="s">
        <v>327</v>
      </c>
      <c r="C283" s="175">
        <v>3000</v>
      </c>
      <c r="D283" s="95"/>
    </row>
    <row r="284" s="163" customFormat="1" ht="15" spans="1:4">
      <c r="A284" s="173">
        <v>2120501</v>
      </c>
      <c r="B284" s="174" t="s">
        <v>327</v>
      </c>
      <c r="C284" s="175">
        <v>3000</v>
      </c>
      <c r="D284" s="95"/>
    </row>
    <row r="285" s="163" customFormat="1" ht="15" spans="1:4">
      <c r="A285" s="173">
        <v>21299</v>
      </c>
      <c r="B285" s="174" t="s">
        <v>328</v>
      </c>
      <c r="C285" s="175">
        <v>593.92012</v>
      </c>
      <c r="D285" s="95"/>
    </row>
    <row r="286" s="163" customFormat="1" ht="15" spans="1:4">
      <c r="A286" s="173">
        <v>2129999</v>
      </c>
      <c r="B286" s="174" t="s">
        <v>328</v>
      </c>
      <c r="C286" s="175">
        <v>593.92012</v>
      </c>
      <c r="D286" s="95"/>
    </row>
    <row r="287" s="163" customFormat="1" ht="15" spans="1:4">
      <c r="A287" s="173">
        <v>213</v>
      </c>
      <c r="B287" s="174" t="s">
        <v>329</v>
      </c>
      <c r="C287" s="175">
        <v>20101.277749</v>
      </c>
      <c r="D287" s="95"/>
    </row>
    <row r="288" s="163" customFormat="1" ht="15" spans="1:4">
      <c r="A288" s="173">
        <v>21301</v>
      </c>
      <c r="B288" s="174" t="s">
        <v>330</v>
      </c>
      <c r="C288" s="175">
        <v>2830.6459</v>
      </c>
      <c r="D288" s="95"/>
    </row>
    <row r="289" s="163" customFormat="1" ht="15" spans="1:4">
      <c r="A289" s="173">
        <v>2130101</v>
      </c>
      <c r="B289" s="174" t="s">
        <v>103</v>
      </c>
      <c r="C289" s="175">
        <v>2428.0968</v>
      </c>
      <c r="D289" s="95"/>
    </row>
    <row r="290" s="163" customFormat="1" ht="15" spans="1:4">
      <c r="A290" s="173">
        <v>2130104</v>
      </c>
      <c r="B290" s="174" t="s">
        <v>115</v>
      </c>
      <c r="C290" s="175">
        <v>102.5491</v>
      </c>
      <c r="D290" s="95"/>
    </row>
    <row r="291" s="163" customFormat="1" ht="15" spans="1:4">
      <c r="A291" s="173">
        <v>2130106</v>
      </c>
      <c r="B291" s="174" t="s">
        <v>331</v>
      </c>
      <c r="C291" s="175">
        <v>40</v>
      </c>
      <c r="D291" s="95"/>
    </row>
    <row r="292" s="163" customFormat="1" ht="15" spans="1:4">
      <c r="A292" s="173">
        <v>2130108</v>
      </c>
      <c r="B292" s="174" t="s">
        <v>332</v>
      </c>
      <c r="C292" s="175">
        <v>40</v>
      </c>
      <c r="D292" s="95"/>
    </row>
    <row r="293" s="163" customFormat="1" ht="15" spans="1:4">
      <c r="A293" s="173">
        <v>2130109</v>
      </c>
      <c r="B293" s="174" t="s">
        <v>333</v>
      </c>
      <c r="C293" s="175">
        <v>40</v>
      </c>
      <c r="D293" s="95"/>
    </row>
    <row r="294" s="163" customFormat="1" ht="15" spans="1:4">
      <c r="A294" s="173">
        <v>2130110</v>
      </c>
      <c r="B294" s="174" t="s">
        <v>334</v>
      </c>
      <c r="C294" s="175">
        <v>20</v>
      </c>
      <c r="D294" s="95"/>
    </row>
    <row r="295" s="163" customFormat="1" ht="15" spans="1:4">
      <c r="A295" s="173">
        <v>2130122</v>
      </c>
      <c r="B295" s="174" t="s">
        <v>335</v>
      </c>
      <c r="C295" s="175">
        <v>10</v>
      </c>
      <c r="D295" s="95"/>
    </row>
    <row r="296" s="163" customFormat="1" ht="15" spans="1:4">
      <c r="A296" s="173">
        <v>2130124</v>
      </c>
      <c r="B296" s="174" t="s">
        <v>336</v>
      </c>
      <c r="C296" s="175">
        <v>50</v>
      </c>
      <c r="D296" s="95"/>
    </row>
    <row r="297" s="163" customFormat="1" ht="15" spans="1:4">
      <c r="A297" s="173">
        <v>2130126</v>
      </c>
      <c r="B297" s="174" t="s">
        <v>337</v>
      </c>
      <c r="C297" s="175">
        <v>30</v>
      </c>
      <c r="D297" s="95"/>
    </row>
    <row r="298" s="163" customFormat="1" ht="15" spans="1:4">
      <c r="A298" s="173">
        <v>2130135</v>
      </c>
      <c r="B298" s="174" t="s">
        <v>338</v>
      </c>
      <c r="C298" s="175">
        <v>50</v>
      </c>
      <c r="D298" s="95"/>
    </row>
    <row r="299" s="163" customFormat="1" ht="15" spans="1:4">
      <c r="A299" s="173">
        <v>2130199</v>
      </c>
      <c r="B299" s="174" t="s">
        <v>339</v>
      </c>
      <c r="C299" s="175">
        <v>20</v>
      </c>
      <c r="D299" s="95"/>
    </row>
    <row r="300" s="163" customFormat="1" ht="15" spans="1:4">
      <c r="A300" s="173">
        <v>21302</v>
      </c>
      <c r="B300" s="174" t="s">
        <v>340</v>
      </c>
      <c r="C300" s="175">
        <v>2198.4453</v>
      </c>
      <c r="D300" s="95"/>
    </row>
    <row r="301" s="163" customFormat="1" ht="15" spans="1:4">
      <c r="A301" s="173">
        <v>2130204</v>
      </c>
      <c r="B301" s="174" t="s">
        <v>341</v>
      </c>
      <c r="C301" s="175">
        <v>1429.8453</v>
      </c>
      <c r="D301" s="95"/>
    </row>
    <row r="302" s="163" customFormat="1" ht="15" spans="1:4">
      <c r="A302" s="173">
        <v>2130205</v>
      </c>
      <c r="B302" s="174" t="s">
        <v>342</v>
      </c>
      <c r="C302" s="175">
        <v>350</v>
      </c>
      <c r="D302" s="95"/>
    </row>
    <row r="303" s="163" customFormat="1" ht="15" spans="1:4">
      <c r="A303" s="173">
        <v>2130207</v>
      </c>
      <c r="B303" s="174" t="s">
        <v>343</v>
      </c>
      <c r="C303" s="175">
        <v>102.6</v>
      </c>
      <c r="D303" s="95"/>
    </row>
    <row r="304" s="163" customFormat="1" ht="15" spans="1:4">
      <c r="A304" s="173">
        <v>2130238</v>
      </c>
      <c r="B304" s="174" t="s">
        <v>344</v>
      </c>
      <c r="C304" s="175">
        <v>50</v>
      </c>
      <c r="D304" s="95"/>
    </row>
    <row r="305" s="163" customFormat="1" ht="15" spans="1:4">
      <c r="A305" s="173">
        <v>2130299</v>
      </c>
      <c r="B305" s="174" t="s">
        <v>345</v>
      </c>
      <c r="C305" s="175">
        <v>266</v>
      </c>
      <c r="D305" s="95"/>
    </row>
    <row r="306" s="163" customFormat="1" ht="15" spans="1:4">
      <c r="A306" s="173">
        <v>21303</v>
      </c>
      <c r="B306" s="174" t="s">
        <v>346</v>
      </c>
      <c r="C306" s="175">
        <v>2312.592729</v>
      </c>
      <c r="D306" s="95"/>
    </row>
    <row r="307" s="163" customFormat="1" ht="15" spans="1:4">
      <c r="A307" s="173">
        <v>2130301</v>
      </c>
      <c r="B307" s="174" t="s">
        <v>103</v>
      </c>
      <c r="C307" s="175">
        <v>1650.592729</v>
      </c>
      <c r="D307" s="95"/>
    </row>
    <row r="308" s="163" customFormat="1" ht="15" spans="1:4">
      <c r="A308" s="173">
        <v>2130305</v>
      </c>
      <c r="B308" s="174" t="s">
        <v>347</v>
      </c>
      <c r="C308" s="175">
        <v>175</v>
      </c>
      <c r="D308" s="95"/>
    </row>
    <row r="309" s="163" customFormat="1" ht="15" spans="1:4">
      <c r="A309" s="173">
        <v>2130306</v>
      </c>
      <c r="B309" s="174" t="s">
        <v>348</v>
      </c>
      <c r="C309" s="175">
        <v>20</v>
      </c>
      <c r="D309" s="95"/>
    </row>
    <row r="310" s="163" customFormat="1" ht="15" spans="1:4">
      <c r="A310" s="173">
        <v>2130310</v>
      </c>
      <c r="B310" s="174" t="s">
        <v>349</v>
      </c>
      <c r="C310" s="175">
        <v>150</v>
      </c>
      <c r="D310" s="95"/>
    </row>
    <row r="311" s="163" customFormat="1" ht="15" spans="1:4">
      <c r="A311" s="173">
        <v>2130335</v>
      </c>
      <c r="B311" s="174" t="s">
        <v>350</v>
      </c>
      <c r="C311" s="175">
        <v>267</v>
      </c>
      <c r="D311" s="95"/>
    </row>
    <row r="312" s="163" customFormat="1" ht="15" spans="1:4">
      <c r="A312" s="173">
        <v>2130399</v>
      </c>
      <c r="B312" s="174" t="s">
        <v>351</v>
      </c>
      <c r="C312" s="175">
        <v>50</v>
      </c>
      <c r="D312" s="95"/>
    </row>
    <row r="313" s="163" customFormat="1" ht="15" spans="1:4">
      <c r="A313" s="173">
        <v>21305</v>
      </c>
      <c r="B313" s="174" t="s">
        <v>352</v>
      </c>
      <c r="C313" s="175">
        <v>1015</v>
      </c>
      <c r="D313" s="95"/>
    </row>
    <row r="314" s="163" customFormat="1" ht="15" spans="1:4">
      <c r="A314" s="173">
        <v>2130501</v>
      </c>
      <c r="B314" s="174" t="s">
        <v>103</v>
      </c>
      <c r="C314" s="175">
        <v>11</v>
      </c>
      <c r="D314" s="95"/>
    </row>
    <row r="315" s="163" customFormat="1" ht="15" spans="1:4">
      <c r="A315" s="173">
        <v>2130505</v>
      </c>
      <c r="B315" s="174" t="s">
        <v>353</v>
      </c>
      <c r="C315" s="175">
        <v>984</v>
      </c>
      <c r="D315" s="95"/>
    </row>
    <row r="316" s="163" customFormat="1" ht="15" spans="1:4">
      <c r="A316" s="173">
        <v>2130599</v>
      </c>
      <c r="B316" s="174" t="s">
        <v>354</v>
      </c>
      <c r="C316" s="175">
        <v>20</v>
      </c>
      <c r="D316" s="95"/>
    </row>
    <row r="317" s="163" customFormat="1" ht="15" spans="1:4">
      <c r="A317" s="173">
        <v>21307</v>
      </c>
      <c r="B317" s="174" t="s">
        <v>355</v>
      </c>
      <c r="C317" s="175">
        <v>8084.99444</v>
      </c>
      <c r="D317" s="95"/>
    </row>
    <row r="318" s="163" customFormat="1" ht="15" spans="1:4">
      <c r="A318" s="173">
        <v>2130705</v>
      </c>
      <c r="B318" s="174" t="s">
        <v>356</v>
      </c>
      <c r="C318" s="175">
        <v>8084.99444</v>
      </c>
      <c r="D318" s="95"/>
    </row>
    <row r="319" s="163" customFormat="1" ht="15" spans="1:4">
      <c r="A319" s="173">
        <v>21308</v>
      </c>
      <c r="B319" s="174" t="s">
        <v>357</v>
      </c>
      <c r="C319" s="175">
        <v>168</v>
      </c>
      <c r="D319" s="95"/>
    </row>
    <row r="320" s="163" customFormat="1" ht="15" spans="1:4">
      <c r="A320" s="173">
        <v>2130801</v>
      </c>
      <c r="B320" s="174" t="s">
        <v>358</v>
      </c>
      <c r="C320" s="175">
        <v>40</v>
      </c>
      <c r="D320" s="95"/>
    </row>
    <row r="321" s="163" customFormat="1" ht="15" spans="1:4">
      <c r="A321" s="173">
        <v>2130803</v>
      </c>
      <c r="B321" s="174" t="s">
        <v>359</v>
      </c>
      <c r="C321" s="175">
        <v>100</v>
      </c>
      <c r="D321" s="95"/>
    </row>
    <row r="322" s="163" customFormat="1" ht="15" spans="1:4">
      <c r="A322" s="173">
        <v>2130804</v>
      </c>
      <c r="B322" s="174" t="s">
        <v>360</v>
      </c>
      <c r="C322" s="175">
        <v>28</v>
      </c>
      <c r="D322" s="95"/>
    </row>
    <row r="323" s="163" customFormat="1" ht="15" spans="1:4">
      <c r="A323" s="173">
        <v>21399</v>
      </c>
      <c r="B323" s="174" t="s">
        <v>361</v>
      </c>
      <c r="C323" s="175">
        <v>3491.59938</v>
      </c>
      <c r="D323" s="95"/>
    </row>
    <row r="324" s="163" customFormat="1" ht="15" spans="1:4">
      <c r="A324" s="173">
        <v>2139999</v>
      </c>
      <c r="B324" s="174" t="s">
        <v>361</v>
      </c>
      <c r="C324" s="175">
        <v>3491.59938</v>
      </c>
      <c r="D324" s="95"/>
    </row>
    <row r="325" s="163" customFormat="1" ht="15" spans="1:4">
      <c r="A325" s="173">
        <v>214</v>
      </c>
      <c r="B325" s="174" t="s">
        <v>362</v>
      </c>
      <c r="C325" s="175">
        <v>1260.0795</v>
      </c>
      <c r="D325" s="95"/>
    </row>
    <row r="326" s="163" customFormat="1" ht="15" spans="1:4">
      <c r="A326" s="173">
        <v>21401</v>
      </c>
      <c r="B326" s="174" t="s">
        <v>363</v>
      </c>
      <c r="C326" s="175">
        <v>1260.0795</v>
      </c>
      <c r="D326" s="95"/>
    </row>
    <row r="327" s="163" customFormat="1" ht="15" spans="1:4">
      <c r="A327" s="173">
        <v>2140101</v>
      </c>
      <c r="B327" s="174" t="s">
        <v>103</v>
      </c>
      <c r="C327" s="175">
        <v>823.7335</v>
      </c>
      <c r="D327" s="95"/>
    </row>
    <row r="328" s="163" customFormat="1" ht="15" spans="1:4">
      <c r="A328" s="173">
        <v>2140104</v>
      </c>
      <c r="B328" s="174" t="s">
        <v>364</v>
      </c>
      <c r="C328" s="175">
        <v>348</v>
      </c>
      <c r="D328" s="95"/>
    </row>
    <row r="329" s="163" customFormat="1" ht="15" spans="1:4">
      <c r="A329" s="173">
        <v>2140131</v>
      </c>
      <c r="B329" s="174" t="s">
        <v>365</v>
      </c>
      <c r="C329" s="175">
        <v>88.346</v>
      </c>
      <c r="D329" s="95"/>
    </row>
    <row r="330" s="163" customFormat="1" ht="15" spans="1:4">
      <c r="A330" s="173">
        <v>215</v>
      </c>
      <c r="B330" s="174" t="s">
        <v>366</v>
      </c>
      <c r="C330" s="175">
        <v>5727.7976</v>
      </c>
      <c r="D330" s="95"/>
    </row>
    <row r="331" s="163" customFormat="1" ht="15" spans="1:4">
      <c r="A331" s="173">
        <v>21505</v>
      </c>
      <c r="B331" s="174" t="s">
        <v>367</v>
      </c>
      <c r="C331" s="175">
        <v>5727.7976</v>
      </c>
      <c r="D331" s="95"/>
    </row>
    <row r="332" s="163" customFormat="1" ht="15" spans="1:4">
      <c r="A332" s="173">
        <v>2150501</v>
      </c>
      <c r="B332" s="174" t="s">
        <v>103</v>
      </c>
      <c r="C332" s="175">
        <v>527.7976</v>
      </c>
      <c r="D332" s="95"/>
    </row>
    <row r="333" s="163" customFormat="1" ht="15" spans="1:4">
      <c r="A333" s="173">
        <v>2150502</v>
      </c>
      <c r="B333" s="174" t="s">
        <v>114</v>
      </c>
      <c r="C333" s="175">
        <v>100</v>
      </c>
      <c r="D333" s="95"/>
    </row>
    <row r="334" s="163" customFormat="1" ht="15" spans="1:4">
      <c r="A334" s="173">
        <v>2150517</v>
      </c>
      <c r="B334" s="174" t="s">
        <v>368</v>
      </c>
      <c r="C334" s="175">
        <v>5100</v>
      </c>
      <c r="D334" s="95"/>
    </row>
    <row r="335" s="163" customFormat="1" ht="15" spans="1:4">
      <c r="A335" s="173">
        <v>216</v>
      </c>
      <c r="B335" s="174" t="s">
        <v>369</v>
      </c>
      <c r="C335" s="175">
        <v>469.3544</v>
      </c>
      <c r="D335" s="95"/>
    </row>
    <row r="336" s="163" customFormat="1" ht="15" spans="1:4">
      <c r="A336" s="173">
        <v>21602</v>
      </c>
      <c r="B336" s="174" t="s">
        <v>370</v>
      </c>
      <c r="C336" s="175">
        <v>269.3544</v>
      </c>
      <c r="D336" s="95"/>
    </row>
    <row r="337" s="163" customFormat="1" ht="15" spans="1:4">
      <c r="A337" s="173">
        <v>2160201</v>
      </c>
      <c r="B337" s="174" t="s">
        <v>103</v>
      </c>
      <c r="C337" s="175">
        <v>259.3544</v>
      </c>
      <c r="D337" s="95"/>
    </row>
    <row r="338" s="163" customFormat="1" ht="15" spans="1:4">
      <c r="A338" s="173">
        <v>2160202</v>
      </c>
      <c r="B338" s="174" t="s">
        <v>114</v>
      </c>
      <c r="C338" s="175">
        <v>4</v>
      </c>
      <c r="D338" s="95"/>
    </row>
    <row r="339" s="163" customFormat="1" ht="15" spans="1:4">
      <c r="A339" s="173">
        <v>2160299</v>
      </c>
      <c r="B339" s="174" t="s">
        <v>371</v>
      </c>
      <c r="C339" s="175">
        <v>6</v>
      </c>
      <c r="D339" s="95"/>
    </row>
    <row r="340" s="163" customFormat="1" ht="15" spans="1:4">
      <c r="A340" s="173">
        <v>21699</v>
      </c>
      <c r="B340" s="174" t="s">
        <v>372</v>
      </c>
      <c r="C340" s="175">
        <v>200</v>
      </c>
      <c r="D340" s="95"/>
    </row>
    <row r="341" s="163" customFormat="1" ht="15" spans="1:4">
      <c r="A341" s="173">
        <v>2169999</v>
      </c>
      <c r="B341" s="174" t="s">
        <v>372</v>
      </c>
      <c r="C341" s="175">
        <v>200</v>
      </c>
      <c r="D341" s="95"/>
    </row>
    <row r="342" s="163" customFormat="1" ht="15" spans="1:4">
      <c r="A342" s="173">
        <v>220</v>
      </c>
      <c r="B342" s="174" t="s">
        <v>373</v>
      </c>
      <c r="C342" s="175">
        <v>4122.8116</v>
      </c>
      <c r="D342" s="95"/>
    </row>
    <row r="343" s="163" customFormat="1" ht="15" spans="1:4">
      <c r="A343" s="173">
        <v>22001</v>
      </c>
      <c r="B343" s="174" t="s">
        <v>374</v>
      </c>
      <c r="C343" s="175">
        <v>4003.0748</v>
      </c>
      <c r="D343" s="95"/>
    </row>
    <row r="344" s="163" customFormat="1" ht="15" spans="1:4">
      <c r="A344" s="173">
        <v>2200101</v>
      </c>
      <c r="B344" s="174" t="s">
        <v>103</v>
      </c>
      <c r="C344" s="175">
        <v>3207.7708</v>
      </c>
      <c r="D344" s="95"/>
    </row>
    <row r="345" s="163" customFormat="1" ht="15" spans="1:4">
      <c r="A345" s="173">
        <v>2200106</v>
      </c>
      <c r="B345" s="174" t="s">
        <v>375</v>
      </c>
      <c r="C345" s="175">
        <v>380</v>
      </c>
      <c r="D345" s="95"/>
    </row>
    <row r="346" s="163" customFormat="1" ht="15" spans="1:4">
      <c r="A346" s="173">
        <v>2200109</v>
      </c>
      <c r="B346" s="174" t="s">
        <v>376</v>
      </c>
      <c r="C346" s="175">
        <v>50</v>
      </c>
      <c r="D346" s="95"/>
    </row>
    <row r="347" s="163" customFormat="1" ht="15" spans="1:4">
      <c r="A347" s="173">
        <v>2200114</v>
      </c>
      <c r="B347" s="174" t="s">
        <v>377</v>
      </c>
      <c r="C347" s="175">
        <v>70</v>
      </c>
      <c r="D347" s="95"/>
    </row>
    <row r="348" s="163" customFormat="1" ht="15" spans="1:4">
      <c r="A348" s="173">
        <v>2200150</v>
      </c>
      <c r="B348" s="174" t="s">
        <v>115</v>
      </c>
      <c r="C348" s="175">
        <v>145.304</v>
      </c>
      <c r="D348" s="95"/>
    </row>
    <row r="349" s="163" customFormat="1" ht="15" spans="1:4">
      <c r="A349" s="173">
        <v>2200199</v>
      </c>
      <c r="B349" s="174" t="s">
        <v>378</v>
      </c>
      <c r="C349" s="175">
        <v>150</v>
      </c>
      <c r="D349" s="95"/>
    </row>
    <row r="350" s="163" customFormat="1" ht="15" spans="1:4">
      <c r="A350" s="173">
        <v>22005</v>
      </c>
      <c r="B350" s="174" t="s">
        <v>379</v>
      </c>
      <c r="C350" s="175">
        <v>119.7368</v>
      </c>
      <c r="D350" s="95"/>
    </row>
    <row r="351" s="163" customFormat="1" ht="15" spans="1:4">
      <c r="A351" s="173">
        <v>2200504</v>
      </c>
      <c r="B351" s="174" t="s">
        <v>380</v>
      </c>
      <c r="C351" s="175">
        <v>32.1368</v>
      </c>
      <c r="D351" s="95"/>
    </row>
    <row r="352" spans="1:4">
      <c r="A352" s="173">
        <v>2200599</v>
      </c>
      <c r="B352" s="174" t="s">
        <v>381</v>
      </c>
      <c r="C352" s="175">
        <v>87.6</v>
      </c>
      <c r="D352" s="95"/>
    </row>
    <row r="353" spans="1:4">
      <c r="A353" s="173">
        <v>221</v>
      </c>
      <c r="B353" s="174" t="s">
        <v>90</v>
      </c>
      <c r="C353" s="175">
        <v>8008.7325</v>
      </c>
      <c r="D353" s="95"/>
    </row>
    <row r="354" spans="1:4">
      <c r="A354" s="173">
        <v>22101</v>
      </c>
      <c r="B354" s="174" t="s">
        <v>382</v>
      </c>
      <c r="C354" s="175">
        <v>1118</v>
      </c>
      <c r="D354" s="95"/>
    </row>
    <row r="355" spans="1:4">
      <c r="A355" s="173">
        <v>2210103</v>
      </c>
      <c r="B355" s="174" t="s">
        <v>383</v>
      </c>
      <c r="C355" s="175">
        <v>385</v>
      </c>
      <c r="D355" s="95"/>
    </row>
    <row r="356" spans="1:4">
      <c r="A356" s="173">
        <v>2210106</v>
      </c>
      <c r="B356" s="174" t="s">
        <v>384</v>
      </c>
      <c r="C356" s="175">
        <v>200</v>
      </c>
      <c r="D356" s="95"/>
    </row>
    <row r="357" spans="1:4">
      <c r="A357" s="173">
        <v>2210108</v>
      </c>
      <c r="B357" s="174" t="s">
        <v>385</v>
      </c>
      <c r="C357" s="175">
        <v>130</v>
      </c>
      <c r="D357" s="95"/>
    </row>
    <row r="358" spans="1:4">
      <c r="A358" s="173">
        <v>2210199</v>
      </c>
      <c r="B358" s="174" t="s">
        <v>386</v>
      </c>
      <c r="C358" s="175">
        <v>403</v>
      </c>
      <c r="D358" s="95"/>
    </row>
    <row r="359" spans="1:4">
      <c r="A359" s="173">
        <v>22102</v>
      </c>
      <c r="B359" s="174" t="s">
        <v>387</v>
      </c>
      <c r="C359" s="175">
        <v>6890.7325</v>
      </c>
      <c r="D359" s="95"/>
    </row>
    <row r="360" spans="1:4">
      <c r="A360" s="173">
        <v>2210201</v>
      </c>
      <c r="B360" s="174" t="s">
        <v>388</v>
      </c>
      <c r="C360" s="175">
        <v>6890.7325</v>
      </c>
      <c r="D360" s="95"/>
    </row>
    <row r="361" spans="1:4">
      <c r="A361" s="173">
        <v>222</v>
      </c>
      <c r="B361" s="174" t="s">
        <v>389</v>
      </c>
      <c r="C361" s="175">
        <v>1000</v>
      </c>
      <c r="D361" s="95"/>
    </row>
    <row r="362" spans="1:4">
      <c r="A362" s="173">
        <v>22201</v>
      </c>
      <c r="B362" s="174" t="s">
        <v>390</v>
      </c>
      <c r="C362" s="175">
        <v>50</v>
      </c>
      <c r="D362" s="95"/>
    </row>
    <row r="363" spans="1:4">
      <c r="A363" s="173">
        <v>2220199</v>
      </c>
      <c r="B363" s="174" t="s">
        <v>391</v>
      </c>
      <c r="C363" s="175">
        <v>50</v>
      </c>
      <c r="D363" s="95"/>
    </row>
    <row r="364" spans="1:4">
      <c r="A364" s="173">
        <v>22204</v>
      </c>
      <c r="B364" s="174" t="s">
        <v>392</v>
      </c>
      <c r="C364" s="175">
        <v>600</v>
      </c>
      <c r="D364" s="95"/>
    </row>
    <row r="365" spans="1:4">
      <c r="A365" s="173">
        <v>2220499</v>
      </c>
      <c r="B365" s="174" t="s">
        <v>393</v>
      </c>
      <c r="C365" s="175">
        <v>600</v>
      </c>
      <c r="D365" s="95"/>
    </row>
    <row r="366" spans="1:4">
      <c r="A366" s="173">
        <v>22205</v>
      </c>
      <c r="B366" s="174" t="s">
        <v>394</v>
      </c>
      <c r="C366" s="175">
        <v>350</v>
      </c>
      <c r="D366" s="95"/>
    </row>
    <row r="367" spans="1:4">
      <c r="A367" s="176">
        <v>2220511</v>
      </c>
      <c r="B367" s="177" t="s">
        <v>395</v>
      </c>
      <c r="C367" s="175">
        <v>350</v>
      </c>
      <c r="D367" s="95"/>
    </row>
    <row r="368" spans="1:4">
      <c r="A368" s="173">
        <v>224</v>
      </c>
      <c r="B368" s="174" t="s">
        <v>92</v>
      </c>
      <c r="C368" s="175">
        <v>2420.307176</v>
      </c>
      <c r="D368" s="95"/>
    </row>
    <row r="369" spans="1:4">
      <c r="A369" s="173">
        <v>22401</v>
      </c>
      <c r="B369" s="174" t="s">
        <v>396</v>
      </c>
      <c r="C369" s="175">
        <v>1892.097176</v>
      </c>
      <c r="D369" s="95"/>
    </row>
    <row r="370" spans="1:4">
      <c r="A370" s="173">
        <v>2240101</v>
      </c>
      <c r="B370" s="174" t="s">
        <v>103</v>
      </c>
      <c r="C370" s="175">
        <v>866.241727</v>
      </c>
      <c r="D370" s="95"/>
    </row>
    <row r="371" spans="1:4">
      <c r="A371" s="173">
        <v>2240104</v>
      </c>
      <c r="B371" s="174" t="s">
        <v>397</v>
      </c>
      <c r="C371" s="175">
        <v>2</v>
      </c>
      <c r="D371" s="95"/>
    </row>
    <row r="372" spans="1:4">
      <c r="A372" s="173">
        <v>2240106</v>
      </c>
      <c r="B372" s="174" t="s">
        <v>398</v>
      </c>
      <c r="C372" s="175">
        <v>73</v>
      </c>
      <c r="D372" s="95"/>
    </row>
    <row r="373" spans="1:4">
      <c r="A373" s="173">
        <v>2240108</v>
      </c>
      <c r="B373" s="174" t="s">
        <v>399</v>
      </c>
      <c r="C373" s="175">
        <v>2</v>
      </c>
      <c r="D373" s="95"/>
    </row>
    <row r="374" spans="1:4">
      <c r="A374" s="173">
        <v>2240109</v>
      </c>
      <c r="B374" s="174" t="s">
        <v>400</v>
      </c>
      <c r="C374" s="175">
        <v>10</v>
      </c>
      <c r="D374" s="95"/>
    </row>
    <row r="375" spans="1:4">
      <c r="A375" s="173">
        <v>2240150</v>
      </c>
      <c r="B375" s="174" t="s">
        <v>115</v>
      </c>
      <c r="C375" s="175">
        <v>938.855449</v>
      </c>
      <c r="D375" s="95"/>
    </row>
    <row r="376" spans="1:4">
      <c r="A376" s="173">
        <v>22402</v>
      </c>
      <c r="B376" s="174" t="s">
        <v>401</v>
      </c>
      <c r="C376" s="175">
        <v>478.21</v>
      </c>
      <c r="D376" s="95"/>
    </row>
    <row r="377" spans="1:4">
      <c r="A377" s="173">
        <v>2240201</v>
      </c>
      <c r="B377" s="174" t="s">
        <v>103</v>
      </c>
      <c r="C377" s="175">
        <v>478.21</v>
      </c>
      <c r="D377" s="95"/>
    </row>
    <row r="378" spans="1:4">
      <c r="A378" s="173">
        <v>22404</v>
      </c>
      <c r="B378" s="174" t="s">
        <v>402</v>
      </c>
      <c r="C378" s="175">
        <v>50</v>
      </c>
      <c r="D378" s="95"/>
    </row>
    <row r="379" spans="1:4">
      <c r="A379" s="173">
        <v>2240402</v>
      </c>
      <c r="B379" s="174" t="s">
        <v>114</v>
      </c>
      <c r="C379" s="175">
        <v>50</v>
      </c>
      <c r="D379" s="95"/>
    </row>
    <row r="380" spans="1:4">
      <c r="A380" s="173">
        <v>227</v>
      </c>
      <c r="B380" s="174" t="s">
        <v>403</v>
      </c>
      <c r="C380" s="175">
        <v>3000</v>
      </c>
      <c r="D380" s="95"/>
    </row>
    <row r="381" spans="1:4">
      <c r="A381" s="173">
        <v>229</v>
      </c>
      <c r="B381" s="174" t="s">
        <v>93</v>
      </c>
      <c r="C381" s="175">
        <v>30969</v>
      </c>
      <c r="D381" s="95"/>
    </row>
    <row r="382" spans="1:4">
      <c r="A382" s="173">
        <v>22999</v>
      </c>
      <c r="B382" s="174" t="s">
        <v>93</v>
      </c>
      <c r="C382" s="175">
        <v>30969</v>
      </c>
      <c r="D382" s="95"/>
    </row>
    <row r="383" spans="1:4">
      <c r="A383" s="173">
        <v>2299999</v>
      </c>
      <c r="B383" s="174" t="s">
        <v>93</v>
      </c>
      <c r="C383" s="175">
        <v>30969</v>
      </c>
      <c r="D383" s="95"/>
    </row>
    <row r="384" spans="1:4">
      <c r="A384" s="173">
        <v>231</v>
      </c>
      <c r="B384" s="174" t="s">
        <v>404</v>
      </c>
      <c r="C384" s="175">
        <v>1600</v>
      </c>
      <c r="D384" s="95"/>
    </row>
    <row r="385" spans="1:4">
      <c r="A385" s="173">
        <v>23103</v>
      </c>
      <c r="B385" s="174" t="s">
        <v>405</v>
      </c>
      <c r="C385" s="175">
        <v>1600</v>
      </c>
      <c r="D385" s="95"/>
    </row>
    <row r="386" spans="1:4">
      <c r="A386" s="173">
        <v>2310303</v>
      </c>
      <c r="B386" s="174" t="s">
        <v>406</v>
      </c>
      <c r="C386" s="175">
        <v>1600</v>
      </c>
      <c r="D386" s="95"/>
    </row>
    <row r="387" spans="1:4">
      <c r="A387" s="173">
        <v>232</v>
      </c>
      <c r="B387" s="174" t="s">
        <v>94</v>
      </c>
      <c r="C387" s="175">
        <v>13300</v>
      </c>
      <c r="D387" s="95"/>
    </row>
    <row r="388" spans="1:4">
      <c r="A388" s="173">
        <v>23203</v>
      </c>
      <c r="B388" s="174" t="s">
        <v>407</v>
      </c>
      <c r="C388" s="175">
        <v>13300</v>
      </c>
      <c r="D388" s="95"/>
    </row>
    <row r="389" spans="1:4">
      <c r="A389" s="173">
        <v>2320301</v>
      </c>
      <c r="B389" s="174" t="s">
        <v>408</v>
      </c>
      <c r="C389" s="175">
        <v>13000</v>
      </c>
      <c r="D389" s="95"/>
    </row>
    <row r="390" spans="1:4">
      <c r="A390" s="173">
        <v>2320303</v>
      </c>
      <c r="B390" s="174" t="s">
        <v>409</v>
      </c>
      <c r="C390" s="175">
        <v>300</v>
      </c>
      <c r="D390" s="95"/>
    </row>
    <row r="391" spans="1:4">
      <c r="A391" s="173">
        <v>233</v>
      </c>
      <c r="B391" s="174" t="s">
        <v>410</v>
      </c>
      <c r="C391" s="175">
        <v>80</v>
      </c>
      <c r="D391" s="95"/>
    </row>
    <row r="392" spans="1:4">
      <c r="A392" s="173">
        <v>23303</v>
      </c>
      <c r="B392" s="174" t="s">
        <v>411</v>
      </c>
      <c r="C392" s="175">
        <v>80</v>
      </c>
      <c r="D392" s="95"/>
    </row>
    <row r="393" spans="1:4">
      <c r="A393" s="173">
        <v>2330301</v>
      </c>
      <c r="B393" s="174" t="s">
        <v>411</v>
      </c>
      <c r="C393" s="175">
        <v>80</v>
      </c>
      <c r="D393" s="95"/>
    </row>
  </sheetData>
  <mergeCells count="2">
    <mergeCell ref="A1:D1"/>
    <mergeCell ref="C2:D2"/>
  </mergeCells>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autoPageBreaks="0"/>
  </sheetPr>
  <dimension ref="A1:C3212"/>
  <sheetViews>
    <sheetView showZeros="0" workbookViewId="0">
      <selection activeCell="F13" sqref="F13"/>
    </sheetView>
  </sheetViews>
  <sheetFormatPr defaultColWidth="9" defaultRowHeight="14.25" outlineLevelCol="2"/>
  <cols>
    <col min="1" max="1" width="13.75" style="140" customWidth="1"/>
    <col min="2" max="2" width="37.625" style="140" customWidth="1"/>
    <col min="3" max="3" width="17.875" style="141" customWidth="1"/>
    <col min="4" max="16375" width="9" style="126"/>
  </cols>
  <sheetData>
    <row r="1" ht="20.25" spans="1:3">
      <c r="A1" s="142" t="s">
        <v>412</v>
      </c>
      <c r="B1" s="142"/>
      <c r="C1" s="143"/>
    </row>
    <row r="2" ht="15" spans="1:3">
      <c r="A2" s="144"/>
      <c r="B2" s="145"/>
      <c r="C2" s="146" t="s">
        <v>7</v>
      </c>
    </row>
    <row r="3" spans="1:3">
      <c r="A3" s="147" t="s">
        <v>8</v>
      </c>
      <c r="B3" s="148" t="s">
        <v>413</v>
      </c>
      <c r="C3" s="149" t="s">
        <v>414</v>
      </c>
    </row>
    <row r="4" spans="1:3">
      <c r="A4" s="147"/>
      <c r="B4" s="148"/>
      <c r="C4" s="149"/>
    </row>
    <row r="5" s="126" customFormat="1" ht="15.5" customHeight="1" spans="1:3">
      <c r="A5" s="150"/>
      <c r="B5" s="151" t="s">
        <v>415</v>
      </c>
      <c r="C5" s="152">
        <v>1320.12185</v>
      </c>
    </row>
    <row r="6" s="126" customFormat="1" ht="21" customHeight="1" spans="1:3">
      <c r="A6" s="153" t="s">
        <v>416</v>
      </c>
      <c r="B6" s="154" t="s">
        <v>103</v>
      </c>
      <c r="C6" s="152">
        <v>693.0575</v>
      </c>
    </row>
    <row r="7" s="126" customFormat="1" ht="15.5" customHeight="1" spans="1:3">
      <c r="A7" s="153" t="s">
        <v>417</v>
      </c>
      <c r="B7" s="154" t="s">
        <v>146</v>
      </c>
      <c r="C7" s="152">
        <v>358</v>
      </c>
    </row>
    <row r="8" s="126" customFormat="1" ht="15" customHeight="1" spans="1:3">
      <c r="A8" s="153" t="s">
        <v>418</v>
      </c>
      <c r="B8" s="154" t="s">
        <v>234</v>
      </c>
      <c r="C8" s="152">
        <v>79.5</v>
      </c>
    </row>
    <row r="9" s="126" customFormat="1" ht="30" customHeight="1" spans="1:3">
      <c r="A9" s="153" t="s">
        <v>419</v>
      </c>
      <c r="B9" s="154" t="s">
        <v>235</v>
      </c>
      <c r="C9" s="152">
        <v>54.8</v>
      </c>
    </row>
    <row r="10" s="126" customFormat="1" ht="15" customHeight="1" spans="1:3">
      <c r="A10" s="153" t="s">
        <v>420</v>
      </c>
      <c r="B10" s="154" t="s">
        <v>237</v>
      </c>
      <c r="C10" s="152">
        <v>7.3</v>
      </c>
    </row>
    <row r="11" s="126" customFormat="1" ht="15" customHeight="1" spans="1:3">
      <c r="A11" s="153" t="s">
        <v>421</v>
      </c>
      <c r="B11" s="154" t="s">
        <v>275</v>
      </c>
      <c r="C11" s="152">
        <v>2.66435</v>
      </c>
    </row>
    <row r="12" s="126" customFormat="1" ht="27.5" customHeight="1" spans="1:3">
      <c r="A12" s="153" t="s">
        <v>422</v>
      </c>
      <c r="B12" s="154" t="s">
        <v>297</v>
      </c>
      <c r="C12" s="152">
        <v>54.8</v>
      </c>
    </row>
    <row r="13" s="126" customFormat="1" ht="15" customHeight="1" spans="1:3">
      <c r="A13" s="153" t="s">
        <v>423</v>
      </c>
      <c r="B13" s="154" t="s">
        <v>388</v>
      </c>
      <c r="C13" s="152">
        <v>70</v>
      </c>
    </row>
    <row r="14" s="126" customFormat="1" ht="27.5" customHeight="1" spans="1:3">
      <c r="A14" s="150"/>
      <c r="B14" s="151" t="s">
        <v>424</v>
      </c>
      <c r="C14" s="152">
        <v>2473.4202</v>
      </c>
    </row>
    <row r="15" s="126" customFormat="1" ht="15" customHeight="1" spans="1:3">
      <c r="A15" s="153" t="s">
        <v>425</v>
      </c>
      <c r="B15" s="154" t="s">
        <v>103</v>
      </c>
      <c r="C15" s="152">
        <v>1099.0476</v>
      </c>
    </row>
    <row r="16" s="126" customFormat="1" ht="15" customHeight="1" spans="1:3">
      <c r="A16" s="153" t="s">
        <v>426</v>
      </c>
      <c r="B16" s="154" t="s">
        <v>116</v>
      </c>
      <c r="C16" s="152">
        <v>985.14</v>
      </c>
    </row>
    <row r="17" s="126" customFormat="1" ht="27.5" customHeight="1" spans="1:3">
      <c r="A17" s="153" t="s">
        <v>418</v>
      </c>
      <c r="B17" s="154" t="s">
        <v>234</v>
      </c>
      <c r="C17" s="152">
        <v>111.8321</v>
      </c>
    </row>
    <row r="18" s="126" customFormat="1" ht="27.5" customHeight="1" spans="1:3">
      <c r="A18" s="153" t="s">
        <v>419</v>
      </c>
      <c r="B18" s="154" t="s">
        <v>235</v>
      </c>
      <c r="C18" s="152">
        <v>67.9598</v>
      </c>
    </row>
    <row r="19" s="126" customFormat="1" ht="27.5" customHeight="1" spans="1:3">
      <c r="A19" s="153" t="s">
        <v>420</v>
      </c>
      <c r="B19" s="154" t="s">
        <v>237</v>
      </c>
      <c r="C19" s="152">
        <v>0.82</v>
      </c>
    </row>
    <row r="20" s="126" customFormat="1" ht="15" customHeight="1" spans="1:3">
      <c r="A20" s="153" t="s">
        <v>421</v>
      </c>
      <c r="B20" s="154" t="s">
        <v>275</v>
      </c>
      <c r="C20" s="152">
        <v>8.5052</v>
      </c>
    </row>
    <row r="21" s="126" customFormat="1" ht="15" customHeight="1" spans="1:3">
      <c r="A21" s="153" t="s">
        <v>422</v>
      </c>
      <c r="B21" s="154" t="s">
        <v>297</v>
      </c>
      <c r="C21" s="152">
        <v>83.7097</v>
      </c>
    </row>
    <row r="22" s="126" customFormat="1" ht="15" customHeight="1" spans="1:3">
      <c r="A22" s="153" t="s">
        <v>423</v>
      </c>
      <c r="B22" s="154" t="s">
        <v>388</v>
      </c>
      <c r="C22" s="152">
        <v>116.4058</v>
      </c>
    </row>
    <row r="23" s="126" customFormat="1" ht="15" customHeight="1" spans="1:3">
      <c r="A23" s="150"/>
      <c r="B23" s="151" t="s">
        <v>427</v>
      </c>
      <c r="C23" s="152">
        <v>161.566772</v>
      </c>
    </row>
    <row r="24" s="126" customFormat="1" ht="15" customHeight="1" spans="1:3">
      <c r="A24" s="153" t="s">
        <v>428</v>
      </c>
      <c r="B24" s="154" t="s">
        <v>115</v>
      </c>
      <c r="C24" s="152">
        <v>86.48555</v>
      </c>
    </row>
    <row r="25" s="126" customFormat="1" ht="15" customHeight="1" spans="1:3">
      <c r="A25" s="153" t="s">
        <v>418</v>
      </c>
      <c r="B25" s="154" t="s">
        <v>234</v>
      </c>
      <c r="C25" s="152">
        <v>10.69116</v>
      </c>
    </row>
    <row r="26" s="126" customFormat="1" ht="15" customHeight="1" spans="1:3">
      <c r="A26" s="153" t="s">
        <v>419</v>
      </c>
      <c r="B26" s="154" t="s">
        <v>235</v>
      </c>
      <c r="C26" s="152">
        <v>5.345592</v>
      </c>
    </row>
    <row r="27" s="126" customFormat="1" ht="15" customHeight="1" spans="1:3">
      <c r="A27" s="153" t="s">
        <v>421</v>
      </c>
      <c r="B27" s="154" t="s">
        <v>275</v>
      </c>
      <c r="C27" s="152">
        <v>0.953774</v>
      </c>
    </row>
    <row r="28" s="126" customFormat="1" ht="15" customHeight="1" spans="1:3">
      <c r="A28" s="153" t="s">
        <v>429</v>
      </c>
      <c r="B28" s="154" t="s">
        <v>298</v>
      </c>
      <c r="C28" s="152">
        <v>7.181496</v>
      </c>
    </row>
    <row r="29" s="126" customFormat="1" ht="15" customHeight="1" spans="1:3">
      <c r="A29" s="153" t="s">
        <v>430</v>
      </c>
      <c r="B29" s="154" t="s">
        <v>358</v>
      </c>
      <c r="C29" s="152">
        <v>40</v>
      </c>
    </row>
    <row r="30" s="126" customFormat="1" ht="27.5" customHeight="1" spans="1:3">
      <c r="A30" s="153" t="s">
        <v>423</v>
      </c>
      <c r="B30" s="154" t="s">
        <v>388</v>
      </c>
      <c r="C30" s="152">
        <v>10.9092</v>
      </c>
    </row>
    <row r="31" s="126" customFormat="1" ht="15" customHeight="1" spans="1:3">
      <c r="A31" s="150"/>
      <c r="B31" s="151" t="s">
        <v>431</v>
      </c>
      <c r="C31" s="152">
        <v>1008.148837</v>
      </c>
    </row>
    <row r="32" s="126" customFormat="1" ht="27.5" customHeight="1" spans="1:3">
      <c r="A32" s="153" t="s">
        <v>432</v>
      </c>
      <c r="B32" s="154" t="s">
        <v>103</v>
      </c>
      <c r="C32" s="152">
        <v>593.806953</v>
      </c>
    </row>
    <row r="33" s="126" customFormat="1" ht="27.5" customHeight="1" spans="1:3">
      <c r="A33" s="153" t="s">
        <v>433</v>
      </c>
      <c r="B33" s="154" t="s">
        <v>104</v>
      </c>
      <c r="C33" s="152">
        <v>50</v>
      </c>
    </row>
    <row r="34" s="126" customFormat="1" ht="27.5" customHeight="1" spans="1:3">
      <c r="A34" s="153" t="s">
        <v>434</v>
      </c>
      <c r="B34" s="154" t="s">
        <v>105</v>
      </c>
      <c r="C34" s="152">
        <v>42</v>
      </c>
    </row>
    <row r="35" s="126" customFormat="1" ht="15" customHeight="1" spans="1:3">
      <c r="A35" s="153" t="s">
        <v>435</v>
      </c>
      <c r="B35" s="154" t="s">
        <v>106</v>
      </c>
      <c r="C35" s="152">
        <v>28</v>
      </c>
    </row>
    <row r="36" s="126" customFormat="1" ht="15" customHeight="1" spans="1:3">
      <c r="A36" s="153" t="s">
        <v>436</v>
      </c>
      <c r="B36" s="154" t="s">
        <v>107</v>
      </c>
      <c r="C36" s="152">
        <v>70</v>
      </c>
    </row>
    <row r="37" s="126" customFormat="1" ht="27.5" customHeight="1" spans="1:3">
      <c r="A37" s="153" t="s">
        <v>418</v>
      </c>
      <c r="B37" s="154" t="s">
        <v>234</v>
      </c>
      <c r="C37" s="152">
        <v>56.2142</v>
      </c>
    </row>
    <row r="38" s="126" customFormat="1" ht="27.5" customHeight="1" spans="1:3">
      <c r="A38" s="153" t="s">
        <v>419</v>
      </c>
      <c r="B38" s="154" t="s">
        <v>235</v>
      </c>
      <c r="C38" s="152">
        <v>56.007084</v>
      </c>
    </row>
    <row r="39" s="126" customFormat="1" ht="27.5" customHeight="1" spans="1:3">
      <c r="A39" s="153" t="s">
        <v>420</v>
      </c>
      <c r="B39" s="154" t="s">
        <v>237</v>
      </c>
      <c r="C39" s="152">
        <v>0.34</v>
      </c>
    </row>
    <row r="40" s="126" customFormat="1" ht="15" customHeight="1" spans="1:3">
      <c r="A40" s="153" t="s">
        <v>421</v>
      </c>
      <c r="B40" s="154" t="s">
        <v>275</v>
      </c>
      <c r="C40" s="152">
        <v>13.928724</v>
      </c>
    </row>
    <row r="41" s="126" customFormat="1" ht="15" customHeight="1" spans="1:3">
      <c r="A41" s="153" t="s">
        <v>422</v>
      </c>
      <c r="B41" s="154" t="s">
        <v>297</v>
      </c>
      <c r="C41" s="152">
        <v>49.013076</v>
      </c>
    </row>
    <row r="42" s="126" customFormat="1" ht="15" customHeight="1" spans="1:3">
      <c r="A42" s="153" t="s">
        <v>423</v>
      </c>
      <c r="B42" s="154" t="s">
        <v>388</v>
      </c>
      <c r="C42" s="152">
        <v>48.8388</v>
      </c>
    </row>
    <row r="43" s="126" customFormat="1" ht="15" customHeight="1" spans="1:3">
      <c r="A43" s="150"/>
      <c r="B43" s="151" t="s">
        <v>437</v>
      </c>
      <c r="C43" s="152">
        <v>735.222</v>
      </c>
    </row>
    <row r="44" s="126" customFormat="1" ht="15" customHeight="1" spans="1:3">
      <c r="A44" s="153" t="s">
        <v>438</v>
      </c>
      <c r="B44" s="154" t="s">
        <v>103</v>
      </c>
      <c r="C44" s="152">
        <v>479.262</v>
      </c>
    </row>
    <row r="45" s="126" customFormat="1" ht="15" customHeight="1" spans="1:3">
      <c r="A45" s="153" t="s">
        <v>439</v>
      </c>
      <c r="B45" s="154" t="s">
        <v>109</v>
      </c>
      <c r="C45" s="152">
        <v>35</v>
      </c>
    </row>
    <row r="46" s="126" customFormat="1" ht="15" customHeight="1" spans="1:3">
      <c r="A46" s="153" t="s">
        <v>440</v>
      </c>
      <c r="B46" s="154" t="s">
        <v>110</v>
      </c>
      <c r="C46" s="152">
        <v>30</v>
      </c>
    </row>
    <row r="47" s="126" customFormat="1" ht="15" customHeight="1" spans="1:3">
      <c r="A47" s="153" t="s">
        <v>441</v>
      </c>
      <c r="B47" s="154" t="s">
        <v>111</v>
      </c>
      <c r="C47" s="152">
        <v>25</v>
      </c>
    </row>
    <row r="48" s="126" customFormat="1" ht="15" customHeight="1" spans="1:3">
      <c r="A48" s="153" t="s">
        <v>442</v>
      </c>
      <c r="B48" s="154" t="s">
        <v>112</v>
      </c>
      <c r="C48" s="152">
        <v>10</v>
      </c>
    </row>
    <row r="49" s="126" customFormat="1" ht="15" customHeight="1" spans="1:3">
      <c r="A49" s="153" t="s">
        <v>418</v>
      </c>
      <c r="B49" s="154" t="s">
        <v>234</v>
      </c>
      <c r="C49" s="152">
        <v>50.6</v>
      </c>
    </row>
    <row r="50" s="126" customFormat="1" ht="27.5" customHeight="1" spans="1:3">
      <c r="A50" s="153" t="s">
        <v>419</v>
      </c>
      <c r="B50" s="154" t="s">
        <v>235</v>
      </c>
      <c r="C50" s="152">
        <v>24</v>
      </c>
    </row>
    <row r="51" s="126" customFormat="1" ht="15" customHeight="1" spans="1:3">
      <c r="A51" s="153" t="s">
        <v>421</v>
      </c>
      <c r="B51" s="154" t="s">
        <v>275</v>
      </c>
      <c r="C51" s="152">
        <v>2.08</v>
      </c>
    </row>
    <row r="52" s="126" customFormat="1" ht="15" customHeight="1" spans="1:3">
      <c r="A52" s="153" t="s">
        <v>422</v>
      </c>
      <c r="B52" s="154" t="s">
        <v>297</v>
      </c>
      <c r="C52" s="152">
        <v>33.68</v>
      </c>
    </row>
    <row r="53" s="126" customFormat="1" ht="15" customHeight="1" spans="1:3">
      <c r="A53" s="153" t="s">
        <v>423</v>
      </c>
      <c r="B53" s="154" t="s">
        <v>388</v>
      </c>
      <c r="C53" s="152">
        <v>45.6</v>
      </c>
    </row>
    <row r="54" s="126" customFormat="1" ht="27.5" customHeight="1" spans="1:3">
      <c r="A54" s="150"/>
      <c r="B54" s="151" t="s">
        <v>443</v>
      </c>
      <c r="C54" s="152">
        <v>2301.7884</v>
      </c>
    </row>
    <row r="55" s="126" customFormat="1" ht="27.5" customHeight="1" spans="1:3">
      <c r="A55" s="153" t="s">
        <v>444</v>
      </c>
      <c r="B55" s="154" t="s">
        <v>103</v>
      </c>
      <c r="C55" s="152">
        <v>1235.514</v>
      </c>
    </row>
    <row r="56" s="126" customFormat="1" ht="15" customHeight="1" spans="1:3">
      <c r="A56" s="153" t="s">
        <v>445</v>
      </c>
      <c r="B56" s="154" t="s">
        <v>114</v>
      </c>
      <c r="C56" s="152">
        <v>100</v>
      </c>
    </row>
    <row r="57" s="126" customFormat="1" ht="15" customHeight="1" spans="1:3">
      <c r="A57" s="153" t="s">
        <v>446</v>
      </c>
      <c r="B57" s="154" t="s">
        <v>131</v>
      </c>
      <c r="C57" s="152">
        <v>65</v>
      </c>
    </row>
    <row r="58" s="126" customFormat="1" ht="15" customHeight="1" spans="1:3">
      <c r="A58" s="153" t="s">
        <v>447</v>
      </c>
      <c r="B58" s="154" t="s">
        <v>132</v>
      </c>
      <c r="C58" s="152">
        <v>213</v>
      </c>
    </row>
    <row r="59" s="126" customFormat="1" ht="15" customHeight="1" spans="1:3">
      <c r="A59" s="153" t="s">
        <v>418</v>
      </c>
      <c r="B59" s="154" t="s">
        <v>234</v>
      </c>
      <c r="C59" s="152">
        <v>185.76</v>
      </c>
    </row>
    <row r="60" s="126" customFormat="1" ht="15" customHeight="1" spans="1:3">
      <c r="A60" s="153" t="s">
        <v>419</v>
      </c>
      <c r="B60" s="154" t="s">
        <v>235</v>
      </c>
      <c r="C60" s="152">
        <v>143.52</v>
      </c>
    </row>
    <row r="61" s="126" customFormat="1" ht="15" customHeight="1" spans="1:3">
      <c r="A61" s="153" t="s">
        <v>420</v>
      </c>
      <c r="B61" s="154" t="s">
        <v>237</v>
      </c>
      <c r="C61" s="152">
        <v>3</v>
      </c>
    </row>
    <row r="62" s="126" customFormat="1" ht="15" customHeight="1" spans="1:3">
      <c r="A62" s="153" t="s">
        <v>421</v>
      </c>
      <c r="B62" s="154" t="s">
        <v>275</v>
      </c>
      <c r="C62" s="152">
        <v>18.8744</v>
      </c>
    </row>
    <row r="63" s="126" customFormat="1" ht="15" customHeight="1" spans="1:3">
      <c r="A63" s="153" t="s">
        <v>422</v>
      </c>
      <c r="B63" s="154" t="s">
        <v>297</v>
      </c>
      <c r="C63" s="152">
        <v>151.36</v>
      </c>
    </row>
    <row r="64" s="126" customFormat="1" ht="15" customHeight="1" spans="1:3">
      <c r="A64" s="153" t="s">
        <v>423</v>
      </c>
      <c r="B64" s="154" t="s">
        <v>388</v>
      </c>
      <c r="C64" s="152">
        <v>185.76</v>
      </c>
    </row>
    <row r="65" s="126" customFormat="1" ht="15" customHeight="1" spans="1:3">
      <c r="A65" s="150"/>
      <c r="B65" s="151" t="s">
        <v>448</v>
      </c>
      <c r="C65" s="152">
        <v>106.5204</v>
      </c>
    </row>
    <row r="66" s="126" customFormat="1" ht="15" customHeight="1" spans="1:3">
      <c r="A66" s="153" t="s">
        <v>416</v>
      </c>
      <c r="B66" s="154" t="s">
        <v>103</v>
      </c>
      <c r="C66" s="152">
        <v>64.9204</v>
      </c>
    </row>
    <row r="67" s="126" customFormat="1" ht="15" customHeight="1" spans="1:3">
      <c r="A67" s="153" t="s">
        <v>449</v>
      </c>
      <c r="B67" s="154" t="s">
        <v>114</v>
      </c>
      <c r="C67" s="152">
        <v>6</v>
      </c>
    </row>
    <row r="68" s="126" customFormat="1" ht="15" customHeight="1" spans="1:3">
      <c r="A68" s="153" t="s">
        <v>418</v>
      </c>
      <c r="B68" s="154" t="s">
        <v>234</v>
      </c>
      <c r="C68" s="152">
        <v>8.2</v>
      </c>
    </row>
    <row r="69" s="126" customFormat="1" ht="15" customHeight="1" spans="1:3">
      <c r="A69" s="153" t="s">
        <v>419</v>
      </c>
      <c r="B69" s="154" t="s">
        <v>235</v>
      </c>
      <c r="C69" s="152">
        <v>9.7</v>
      </c>
    </row>
    <row r="70" s="126" customFormat="1" ht="15" customHeight="1" spans="1:3">
      <c r="A70" s="153" t="s">
        <v>450</v>
      </c>
      <c r="B70" s="154" t="s">
        <v>240</v>
      </c>
      <c r="C70" s="152">
        <v>1.2</v>
      </c>
    </row>
    <row r="71" s="126" customFormat="1" ht="15" customHeight="1" spans="1:3">
      <c r="A71" s="153" t="s">
        <v>421</v>
      </c>
      <c r="B71" s="154" t="s">
        <v>275</v>
      </c>
      <c r="C71" s="152">
        <v>0.4</v>
      </c>
    </row>
    <row r="72" s="126" customFormat="1" ht="15" customHeight="1" spans="1:3">
      <c r="A72" s="153" t="s">
        <v>422</v>
      </c>
      <c r="B72" s="154" t="s">
        <v>297</v>
      </c>
      <c r="C72" s="152">
        <v>7.6</v>
      </c>
    </row>
    <row r="73" s="126" customFormat="1" ht="15" customHeight="1" spans="1:3">
      <c r="A73" s="153" t="s">
        <v>423</v>
      </c>
      <c r="B73" s="154" t="s">
        <v>388</v>
      </c>
      <c r="C73" s="152">
        <v>8.5</v>
      </c>
    </row>
    <row r="74" s="126" customFormat="1" ht="15" customHeight="1" spans="1:3">
      <c r="A74" s="150"/>
      <c r="B74" s="151" t="s">
        <v>451</v>
      </c>
      <c r="C74" s="152">
        <v>1136.906708</v>
      </c>
    </row>
    <row r="75" s="126" customFormat="1" ht="15" customHeight="1" spans="1:3">
      <c r="A75" s="153" t="s">
        <v>425</v>
      </c>
      <c r="B75" s="154" t="s">
        <v>103</v>
      </c>
      <c r="C75" s="152">
        <v>546.6132</v>
      </c>
    </row>
    <row r="76" s="126" customFormat="1" ht="15" customHeight="1" spans="1:3">
      <c r="A76" s="153" t="s">
        <v>452</v>
      </c>
      <c r="B76" s="154" t="s">
        <v>145</v>
      </c>
      <c r="C76" s="152">
        <v>366</v>
      </c>
    </row>
    <row r="77" s="126" customFormat="1" ht="15" customHeight="1" spans="1:3">
      <c r="A77" s="153" t="s">
        <v>418</v>
      </c>
      <c r="B77" s="154" t="s">
        <v>234</v>
      </c>
      <c r="C77" s="152">
        <v>63.482204</v>
      </c>
    </row>
    <row r="78" s="126" customFormat="1" ht="15" customHeight="1" spans="1:3">
      <c r="A78" s="153" t="s">
        <v>419</v>
      </c>
      <c r="B78" s="154" t="s">
        <v>235</v>
      </c>
      <c r="C78" s="152">
        <v>31.741108</v>
      </c>
    </row>
    <row r="79" s="126" customFormat="1" ht="15" customHeight="1" spans="1:3">
      <c r="A79" s="153" t="s">
        <v>420</v>
      </c>
      <c r="B79" s="154" t="s">
        <v>237</v>
      </c>
      <c r="C79" s="152">
        <v>18.6</v>
      </c>
    </row>
    <row r="80" s="126" customFormat="1" ht="15" customHeight="1" spans="1:3">
      <c r="A80" s="153" t="s">
        <v>421</v>
      </c>
      <c r="B80" s="154" t="s">
        <v>275</v>
      </c>
      <c r="C80" s="152">
        <v>3.86976</v>
      </c>
    </row>
    <row r="81" s="126" customFormat="1" ht="27.5" customHeight="1" spans="1:3">
      <c r="A81" s="153" t="s">
        <v>422</v>
      </c>
      <c r="B81" s="154" t="s">
        <v>297</v>
      </c>
      <c r="C81" s="152">
        <v>42.824036</v>
      </c>
    </row>
    <row r="82" s="126" customFormat="1" ht="27.5" customHeight="1" spans="1:3">
      <c r="A82" s="153" t="s">
        <v>423</v>
      </c>
      <c r="B82" s="154" t="s">
        <v>388</v>
      </c>
      <c r="C82" s="152">
        <v>63.7764</v>
      </c>
    </row>
    <row r="83" s="126" customFormat="1" ht="27.5" customHeight="1" spans="1:3">
      <c r="A83" s="150"/>
      <c r="B83" s="151" t="s">
        <v>453</v>
      </c>
      <c r="C83" s="152">
        <v>1149.784141</v>
      </c>
    </row>
    <row r="84" s="126" customFormat="1" ht="15" customHeight="1" spans="1:3">
      <c r="A84" s="153" t="s">
        <v>454</v>
      </c>
      <c r="B84" s="154" t="s">
        <v>103</v>
      </c>
      <c r="C84" s="152">
        <v>491.9544</v>
      </c>
    </row>
    <row r="85" s="126" customFormat="1" ht="15" customHeight="1" spans="1:3">
      <c r="A85" s="153" t="s">
        <v>455</v>
      </c>
      <c r="B85" s="154" t="s">
        <v>114</v>
      </c>
      <c r="C85" s="152">
        <v>406.7567</v>
      </c>
    </row>
    <row r="86" s="126" customFormat="1" ht="15" customHeight="1" spans="1:3">
      <c r="A86" s="153" t="s">
        <v>418</v>
      </c>
      <c r="B86" s="154" t="s">
        <v>234</v>
      </c>
      <c r="C86" s="152">
        <v>72.935595</v>
      </c>
    </row>
    <row r="87" s="126" customFormat="1" ht="15" customHeight="1" spans="1:3">
      <c r="A87" s="153" t="s">
        <v>419</v>
      </c>
      <c r="B87" s="154" t="s">
        <v>235</v>
      </c>
      <c r="C87" s="152">
        <v>45.767837</v>
      </c>
    </row>
    <row r="88" s="126" customFormat="1" ht="15" customHeight="1" spans="1:3">
      <c r="A88" s="153" t="s">
        <v>420</v>
      </c>
      <c r="B88" s="154" t="s">
        <v>237</v>
      </c>
      <c r="C88" s="152">
        <v>0.2</v>
      </c>
    </row>
    <row r="89" s="126" customFormat="1" ht="15" customHeight="1" spans="1:3">
      <c r="A89" s="153" t="s">
        <v>421</v>
      </c>
      <c r="B89" s="154" t="s">
        <v>275</v>
      </c>
      <c r="C89" s="152">
        <v>4.429648</v>
      </c>
    </row>
    <row r="90" s="126" customFormat="1" ht="15" customHeight="1" spans="1:3">
      <c r="A90" s="153" t="s">
        <v>422</v>
      </c>
      <c r="B90" s="154" t="s">
        <v>297</v>
      </c>
      <c r="C90" s="152">
        <v>57.987361</v>
      </c>
    </row>
    <row r="91" s="126" customFormat="1" ht="15" customHeight="1" spans="1:3">
      <c r="A91" s="153" t="s">
        <v>423</v>
      </c>
      <c r="B91" s="154" t="s">
        <v>388</v>
      </c>
      <c r="C91" s="152">
        <v>69.7526</v>
      </c>
    </row>
    <row r="92" s="126" customFormat="1" ht="15" customHeight="1" spans="1:3">
      <c r="A92" s="150"/>
      <c r="B92" s="151" t="s">
        <v>456</v>
      </c>
      <c r="C92" s="152">
        <v>109.2723</v>
      </c>
    </row>
    <row r="93" s="126" customFormat="1" ht="15" customHeight="1" spans="1:3">
      <c r="A93" s="153" t="s">
        <v>457</v>
      </c>
      <c r="B93" s="154" t="s">
        <v>203</v>
      </c>
      <c r="C93" s="152">
        <v>92.0456</v>
      </c>
    </row>
    <row r="94" s="126" customFormat="1" ht="15" customHeight="1" spans="1:3">
      <c r="A94" s="153" t="s">
        <v>418</v>
      </c>
      <c r="B94" s="154" t="s">
        <v>234</v>
      </c>
      <c r="C94" s="152">
        <v>5.296812</v>
      </c>
    </row>
    <row r="95" s="126" customFormat="1" ht="15" customHeight="1" spans="1:3">
      <c r="A95" s="153" t="s">
        <v>419</v>
      </c>
      <c r="B95" s="154" t="s">
        <v>235</v>
      </c>
      <c r="C95" s="152">
        <v>2.708412</v>
      </c>
    </row>
    <row r="96" s="126" customFormat="1" ht="15" customHeight="1" spans="1:3">
      <c r="A96" s="153" t="s">
        <v>421</v>
      </c>
      <c r="B96" s="154" t="s">
        <v>275</v>
      </c>
      <c r="C96" s="152">
        <v>0.35142</v>
      </c>
    </row>
    <row r="97" s="126" customFormat="1" ht="15" customHeight="1" spans="1:3">
      <c r="A97" s="153" t="s">
        <v>422</v>
      </c>
      <c r="B97" s="154" t="s">
        <v>297</v>
      </c>
      <c r="C97" s="152">
        <v>3.918856</v>
      </c>
    </row>
    <row r="98" s="126" customFormat="1" ht="27.5" customHeight="1" spans="1:3">
      <c r="A98" s="153" t="s">
        <v>423</v>
      </c>
      <c r="B98" s="154" t="s">
        <v>388</v>
      </c>
      <c r="C98" s="152">
        <v>4.9512</v>
      </c>
    </row>
    <row r="99" s="126" customFormat="1" ht="15" customHeight="1" spans="1:3">
      <c r="A99" s="150"/>
      <c r="B99" s="151" t="s">
        <v>458</v>
      </c>
      <c r="C99" s="152">
        <v>676.5142</v>
      </c>
    </row>
    <row r="100" s="126" customFormat="1" ht="15" customHeight="1" spans="1:3">
      <c r="A100" s="153" t="s">
        <v>459</v>
      </c>
      <c r="B100" s="154" t="s">
        <v>103</v>
      </c>
      <c r="C100" s="152">
        <v>378.4098</v>
      </c>
    </row>
    <row r="101" s="126" customFormat="1" ht="15" customHeight="1" spans="1:3">
      <c r="A101" s="153" t="s">
        <v>460</v>
      </c>
      <c r="B101" s="154" t="s">
        <v>150</v>
      </c>
      <c r="C101" s="152">
        <v>130</v>
      </c>
    </row>
    <row r="102" s="126" customFormat="1" ht="15" customHeight="1" spans="1:3">
      <c r="A102" s="153" t="s">
        <v>418</v>
      </c>
      <c r="B102" s="154" t="s">
        <v>234</v>
      </c>
      <c r="C102" s="152">
        <v>49.2</v>
      </c>
    </row>
    <row r="103" s="126" customFormat="1" ht="15" customHeight="1" spans="1:3">
      <c r="A103" s="153" t="s">
        <v>419</v>
      </c>
      <c r="B103" s="154" t="s">
        <v>235</v>
      </c>
      <c r="C103" s="152">
        <v>31.45</v>
      </c>
    </row>
    <row r="104" s="126" customFormat="1" ht="15" customHeight="1" spans="1:3">
      <c r="A104" s="153" t="s">
        <v>420</v>
      </c>
      <c r="B104" s="154" t="s">
        <v>237</v>
      </c>
      <c r="C104" s="152">
        <v>0.25</v>
      </c>
    </row>
    <row r="105" s="126" customFormat="1" ht="15" customHeight="1" spans="1:3">
      <c r="A105" s="153" t="s">
        <v>421</v>
      </c>
      <c r="B105" s="154" t="s">
        <v>275</v>
      </c>
      <c r="C105" s="152">
        <v>2.46</v>
      </c>
    </row>
    <row r="106" s="126" customFormat="1" ht="15" customHeight="1" spans="1:3">
      <c r="A106" s="153" t="s">
        <v>422</v>
      </c>
      <c r="B106" s="154" t="s">
        <v>297</v>
      </c>
      <c r="C106" s="152">
        <v>35.5828</v>
      </c>
    </row>
    <row r="107" s="126" customFormat="1" ht="15" customHeight="1" spans="1:3">
      <c r="A107" s="153" t="s">
        <v>423</v>
      </c>
      <c r="B107" s="154" t="s">
        <v>388</v>
      </c>
      <c r="C107" s="152">
        <v>49.1616</v>
      </c>
    </row>
    <row r="108" s="126" customFormat="1" ht="27.5" customHeight="1" spans="1:3">
      <c r="A108" s="150"/>
      <c r="B108" s="151" t="s">
        <v>461</v>
      </c>
      <c r="C108" s="152">
        <v>237.2615</v>
      </c>
    </row>
    <row r="109" s="126" customFormat="1" ht="27.5" customHeight="1" spans="1:3">
      <c r="A109" s="153" t="s">
        <v>462</v>
      </c>
      <c r="B109" s="154" t="s">
        <v>103</v>
      </c>
      <c r="C109" s="152">
        <v>151.6993</v>
      </c>
    </row>
    <row r="110" s="126" customFormat="1" ht="27.5" customHeight="1" spans="1:3">
      <c r="A110" s="153" t="s">
        <v>463</v>
      </c>
      <c r="B110" s="154" t="s">
        <v>154</v>
      </c>
      <c r="C110" s="152">
        <v>16</v>
      </c>
    </row>
    <row r="111" s="126" customFormat="1" ht="15" customHeight="1" spans="1:3">
      <c r="A111" s="153" t="s">
        <v>418</v>
      </c>
      <c r="B111" s="154" t="s">
        <v>234</v>
      </c>
      <c r="C111" s="152">
        <v>19.1176</v>
      </c>
    </row>
    <row r="112" s="126" customFormat="1" ht="15" customHeight="1" spans="1:3">
      <c r="A112" s="153" t="s">
        <v>419</v>
      </c>
      <c r="B112" s="154" t="s">
        <v>235</v>
      </c>
      <c r="C112" s="152">
        <v>15.7588</v>
      </c>
    </row>
    <row r="113" s="126" customFormat="1" ht="15" customHeight="1" spans="1:3">
      <c r="A113" s="153" t="s">
        <v>420</v>
      </c>
      <c r="B113" s="154" t="s">
        <v>237</v>
      </c>
      <c r="C113" s="152">
        <v>0.3</v>
      </c>
    </row>
    <row r="114" s="126" customFormat="1" ht="15" customHeight="1" spans="1:3">
      <c r="A114" s="153" t="s">
        <v>421</v>
      </c>
      <c r="B114" s="154" t="s">
        <v>275</v>
      </c>
      <c r="C114" s="152">
        <v>1.3588</v>
      </c>
    </row>
    <row r="115" s="126" customFormat="1" ht="15" customHeight="1" spans="1:3">
      <c r="A115" s="153" t="s">
        <v>422</v>
      </c>
      <c r="B115" s="154" t="s">
        <v>297</v>
      </c>
      <c r="C115" s="152">
        <v>15.1534</v>
      </c>
    </row>
    <row r="116" s="126" customFormat="1" ht="15" customHeight="1" spans="1:3">
      <c r="A116" s="153" t="s">
        <v>423</v>
      </c>
      <c r="B116" s="154" t="s">
        <v>388</v>
      </c>
      <c r="C116" s="152">
        <v>17.8736</v>
      </c>
    </row>
    <row r="117" s="126" customFormat="1" ht="15" customHeight="1" spans="1:3">
      <c r="A117" s="150"/>
      <c r="B117" s="151" t="s">
        <v>464</v>
      </c>
      <c r="C117" s="152">
        <v>136.2927</v>
      </c>
    </row>
    <row r="118" s="126" customFormat="1" ht="15" customHeight="1" spans="1:3">
      <c r="A118" s="153" t="s">
        <v>465</v>
      </c>
      <c r="B118" s="154" t="s">
        <v>103</v>
      </c>
      <c r="C118" s="152">
        <v>93.1994</v>
      </c>
    </row>
    <row r="119" s="126" customFormat="1" ht="15" customHeight="1" spans="1:3">
      <c r="A119" s="153" t="s">
        <v>466</v>
      </c>
      <c r="B119" s="154" t="s">
        <v>114</v>
      </c>
      <c r="C119" s="152">
        <v>18</v>
      </c>
    </row>
    <row r="120" s="126" customFormat="1" ht="15" customHeight="1" spans="1:3">
      <c r="A120" s="153" t="s">
        <v>418</v>
      </c>
      <c r="B120" s="154" t="s">
        <v>234</v>
      </c>
      <c r="C120" s="152">
        <v>7.7793</v>
      </c>
    </row>
    <row r="121" s="126" customFormat="1" ht="27.5" customHeight="1" spans="1:3">
      <c r="A121" s="153" t="s">
        <v>419</v>
      </c>
      <c r="B121" s="154" t="s">
        <v>235</v>
      </c>
      <c r="C121" s="152">
        <v>3.8897</v>
      </c>
    </row>
    <row r="122" s="126" customFormat="1" ht="15" customHeight="1" spans="1:3">
      <c r="A122" s="153" t="s">
        <v>421</v>
      </c>
      <c r="B122" s="154" t="s">
        <v>275</v>
      </c>
      <c r="C122" s="152">
        <v>0.446</v>
      </c>
    </row>
    <row r="123" s="126" customFormat="1" ht="15" customHeight="1" spans="1:3">
      <c r="A123" s="153" t="s">
        <v>422</v>
      </c>
      <c r="B123" s="154" t="s">
        <v>297</v>
      </c>
      <c r="C123" s="152">
        <v>5.4615</v>
      </c>
    </row>
    <row r="124" s="126" customFormat="1" ht="15" customHeight="1" spans="1:3">
      <c r="A124" s="153" t="s">
        <v>423</v>
      </c>
      <c r="B124" s="154" t="s">
        <v>388</v>
      </c>
      <c r="C124" s="152">
        <v>7.5168</v>
      </c>
    </row>
    <row r="125" s="126" customFormat="1" ht="15" customHeight="1" spans="1:3">
      <c r="A125" s="150"/>
      <c r="B125" s="151" t="s">
        <v>467</v>
      </c>
      <c r="C125" s="152">
        <v>268.96892</v>
      </c>
    </row>
    <row r="126" s="126" customFormat="1" ht="27.5" customHeight="1" spans="1:3">
      <c r="A126" s="153" t="s">
        <v>465</v>
      </c>
      <c r="B126" s="154" t="s">
        <v>103</v>
      </c>
      <c r="C126" s="152">
        <v>29.5933</v>
      </c>
    </row>
    <row r="127" s="126" customFormat="1" ht="27.5" customHeight="1" spans="1:3">
      <c r="A127" s="153" t="s">
        <v>466</v>
      </c>
      <c r="B127" s="154" t="s">
        <v>114</v>
      </c>
      <c r="C127" s="152">
        <v>10</v>
      </c>
    </row>
    <row r="128" s="126" customFormat="1" ht="15" customHeight="1" spans="1:3">
      <c r="A128" s="153" t="s">
        <v>468</v>
      </c>
      <c r="B128" s="154" t="s">
        <v>143</v>
      </c>
      <c r="C128" s="152">
        <v>215.88</v>
      </c>
    </row>
    <row r="129" s="126" customFormat="1" ht="15" customHeight="1" spans="1:3">
      <c r="A129" s="153" t="s">
        <v>418</v>
      </c>
      <c r="B129" s="154" t="s">
        <v>234</v>
      </c>
      <c r="C129" s="152">
        <v>4.225284</v>
      </c>
    </row>
    <row r="130" s="126" customFormat="1" ht="15" customHeight="1" spans="1:3">
      <c r="A130" s="153" t="s">
        <v>419</v>
      </c>
      <c r="B130" s="154" t="s">
        <v>235</v>
      </c>
      <c r="C130" s="152">
        <v>2.11266</v>
      </c>
    </row>
    <row r="131" s="126" customFormat="1" ht="15" customHeight="1" spans="1:3">
      <c r="A131" s="153" t="s">
        <v>421</v>
      </c>
      <c r="B131" s="154" t="s">
        <v>275</v>
      </c>
      <c r="C131" s="152">
        <v>0.15</v>
      </c>
    </row>
    <row r="132" s="126" customFormat="1" ht="15" customHeight="1" spans="1:3">
      <c r="A132" s="153" t="s">
        <v>422</v>
      </c>
      <c r="B132" s="154" t="s">
        <v>297</v>
      </c>
      <c r="C132" s="152">
        <v>2.962476</v>
      </c>
    </row>
    <row r="133" s="126" customFormat="1" ht="15" customHeight="1" spans="1:3">
      <c r="A133" s="153" t="s">
        <v>423</v>
      </c>
      <c r="B133" s="154" t="s">
        <v>388</v>
      </c>
      <c r="C133" s="152">
        <v>4.0452</v>
      </c>
    </row>
    <row r="134" s="126" customFormat="1" ht="15" customHeight="1" spans="1:3">
      <c r="A134" s="150"/>
      <c r="B134" s="151" t="s">
        <v>469</v>
      </c>
      <c r="C134" s="152">
        <v>170.7971</v>
      </c>
    </row>
    <row r="135" s="126" customFormat="1" ht="15" customHeight="1" spans="1:3">
      <c r="A135" s="153" t="s">
        <v>470</v>
      </c>
      <c r="B135" s="154" t="s">
        <v>103</v>
      </c>
      <c r="C135" s="152">
        <v>131.7655</v>
      </c>
    </row>
    <row r="136" s="126" customFormat="1" ht="15" customHeight="1" spans="1:3">
      <c r="A136" s="153" t="s">
        <v>418</v>
      </c>
      <c r="B136" s="154" t="s">
        <v>234</v>
      </c>
      <c r="C136" s="152">
        <v>12.9316</v>
      </c>
    </row>
    <row r="137" s="126" customFormat="1" ht="15" customHeight="1" spans="1:3">
      <c r="A137" s="153" t="s">
        <v>419</v>
      </c>
      <c r="B137" s="154" t="s">
        <v>235</v>
      </c>
      <c r="C137" s="152">
        <v>6.4664</v>
      </c>
    </row>
    <row r="138" s="126" customFormat="1" ht="27.5" customHeight="1" spans="1:3">
      <c r="A138" s="153" t="s">
        <v>421</v>
      </c>
      <c r="B138" s="154" t="s">
        <v>275</v>
      </c>
      <c r="C138" s="152">
        <v>0.56</v>
      </c>
    </row>
    <row r="139" s="126" customFormat="1" ht="15" customHeight="1" spans="1:3">
      <c r="A139" s="153" t="s">
        <v>422</v>
      </c>
      <c r="B139" s="154" t="s">
        <v>297</v>
      </c>
      <c r="C139" s="152">
        <v>10.0708</v>
      </c>
    </row>
    <row r="140" s="126" customFormat="1" ht="15" customHeight="1" spans="1:3">
      <c r="A140" s="153" t="s">
        <v>423</v>
      </c>
      <c r="B140" s="154" t="s">
        <v>388</v>
      </c>
      <c r="C140" s="152">
        <v>9.0028</v>
      </c>
    </row>
    <row r="141" s="126" customFormat="1" ht="15" customHeight="1" spans="1:3">
      <c r="A141" s="150"/>
      <c r="B141" s="151" t="s">
        <v>471</v>
      </c>
      <c r="C141" s="152">
        <v>429.0836</v>
      </c>
    </row>
    <row r="142" s="126" customFormat="1" ht="15" customHeight="1" spans="1:3">
      <c r="A142" s="153" t="s">
        <v>425</v>
      </c>
      <c r="B142" s="154" t="s">
        <v>103</v>
      </c>
      <c r="C142" s="152">
        <v>190.0174</v>
      </c>
    </row>
    <row r="143" s="126" customFormat="1" ht="27.5" customHeight="1" spans="1:3">
      <c r="A143" s="153" t="s">
        <v>472</v>
      </c>
      <c r="B143" s="154" t="s">
        <v>114</v>
      </c>
      <c r="C143" s="152">
        <v>150</v>
      </c>
    </row>
    <row r="144" s="126" customFormat="1" ht="27.5" customHeight="1" spans="1:3">
      <c r="A144" s="153" t="s">
        <v>418</v>
      </c>
      <c r="B144" s="154" t="s">
        <v>234</v>
      </c>
      <c r="C144" s="152">
        <v>26.2288</v>
      </c>
    </row>
    <row r="145" s="126" customFormat="1" ht="15" customHeight="1" spans="1:3">
      <c r="A145" s="153" t="s">
        <v>419</v>
      </c>
      <c r="B145" s="154" t="s">
        <v>235</v>
      </c>
      <c r="C145" s="152">
        <v>13.1144</v>
      </c>
    </row>
    <row r="146" s="126" customFormat="1" ht="15" customHeight="1" spans="1:3">
      <c r="A146" s="153" t="s">
        <v>450</v>
      </c>
      <c r="B146" s="154" t="s">
        <v>240</v>
      </c>
      <c r="C146" s="152">
        <v>2.4</v>
      </c>
    </row>
    <row r="147" s="126" customFormat="1" ht="15" customHeight="1" spans="1:3">
      <c r="A147" s="153" t="s">
        <v>421</v>
      </c>
      <c r="B147" s="154" t="s">
        <v>275</v>
      </c>
      <c r="C147" s="152">
        <v>2.5657</v>
      </c>
    </row>
    <row r="148" s="126" customFormat="1" ht="15" customHeight="1" spans="1:3">
      <c r="A148" s="153" t="s">
        <v>429</v>
      </c>
      <c r="B148" s="154" t="s">
        <v>298</v>
      </c>
      <c r="C148" s="152">
        <v>20.4573</v>
      </c>
    </row>
    <row r="149" s="126" customFormat="1" ht="15" customHeight="1" spans="1:3">
      <c r="A149" s="153" t="s">
        <v>423</v>
      </c>
      <c r="B149" s="154" t="s">
        <v>388</v>
      </c>
      <c r="C149" s="152">
        <v>24.3</v>
      </c>
    </row>
    <row r="150" s="126" customFormat="1" ht="15" customHeight="1" spans="1:3">
      <c r="A150" s="150"/>
      <c r="B150" s="151" t="s">
        <v>473</v>
      </c>
      <c r="C150" s="152">
        <v>257.6454</v>
      </c>
    </row>
    <row r="151" s="126" customFormat="1" ht="15" customHeight="1" spans="1:3">
      <c r="A151" s="153" t="s">
        <v>474</v>
      </c>
      <c r="B151" s="154" t="s">
        <v>103</v>
      </c>
      <c r="C151" s="152">
        <v>199.2474</v>
      </c>
    </row>
    <row r="152" s="126" customFormat="1" ht="15" customHeight="1" spans="1:3">
      <c r="A152" s="153" t="s">
        <v>418</v>
      </c>
      <c r="B152" s="154" t="s">
        <v>234</v>
      </c>
      <c r="C152" s="152">
        <v>17.5</v>
      </c>
    </row>
    <row r="153" s="126" customFormat="1" ht="15" customHeight="1" spans="1:3">
      <c r="A153" s="153" t="s">
        <v>419</v>
      </c>
      <c r="B153" s="154" t="s">
        <v>235</v>
      </c>
      <c r="C153" s="152">
        <v>9.02</v>
      </c>
    </row>
    <row r="154" s="126" customFormat="1" ht="15" customHeight="1" spans="1:3">
      <c r="A154" s="153" t="s">
        <v>421</v>
      </c>
      <c r="B154" s="154" t="s">
        <v>275</v>
      </c>
      <c r="C154" s="152">
        <v>1.228</v>
      </c>
    </row>
    <row r="155" s="126" customFormat="1" ht="27.5" customHeight="1" spans="1:3">
      <c r="A155" s="153" t="s">
        <v>422</v>
      </c>
      <c r="B155" s="154" t="s">
        <v>297</v>
      </c>
      <c r="C155" s="152">
        <v>13.65</v>
      </c>
    </row>
    <row r="156" s="126" customFormat="1" ht="15" customHeight="1" spans="1:3">
      <c r="A156" s="153" t="s">
        <v>423</v>
      </c>
      <c r="B156" s="154" t="s">
        <v>388</v>
      </c>
      <c r="C156" s="152">
        <v>17</v>
      </c>
    </row>
    <row r="157" s="126" customFormat="1" ht="15" customHeight="1" spans="1:3">
      <c r="A157" s="150"/>
      <c r="B157" s="151" t="s">
        <v>475</v>
      </c>
      <c r="C157" s="152">
        <v>390.56</v>
      </c>
    </row>
    <row r="158" s="126" customFormat="1" ht="15" customHeight="1" spans="1:3">
      <c r="A158" s="153" t="s">
        <v>476</v>
      </c>
      <c r="B158" s="154" t="s">
        <v>200</v>
      </c>
      <c r="C158" s="152">
        <v>273.8</v>
      </c>
    </row>
    <row r="159" s="126" customFormat="1" ht="15" customHeight="1" spans="1:3">
      <c r="A159" s="153" t="s">
        <v>418</v>
      </c>
      <c r="B159" s="154" t="s">
        <v>234</v>
      </c>
      <c r="C159" s="152">
        <v>36</v>
      </c>
    </row>
    <row r="160" s="126" customFormat="1" ht="15" customHeight="1" spans="1:3">
      <c r="A160" s="153" t="s">
        <v>419</v>
      </c>
      <c r="B160" s="154" t="s">
        <v>235</v>
      </c>
      <c r="C160" s="152">
        <v>24.8</v>
      </c>
    </row>
    <row r="161" s="126" customFormat="1" ht="15" customHeight="1" spans="1:3">
      <c r="A161" s="153" t="s">
        <v>420</v>
      </c>
      <c r="B161" s="154" t="s">
        <v>237</v>
      </c>
      <c r="C161" s="152">
        <v>0.2</v>
      </c>
    </row>
    <row r="162" s="126" customFormat="1" ht="27.5" customHeight="1" spans="1:3">
      <c r="A162" s="153" t="s">
        <v>421</v>
      </c>
      <c r="B162" s="154" t="s">
        <v>275</v>
      </c>
      <c r="C162" s="152">
        <v>1.76</v>
      </c>
    </row>
    <row r="163" s="126" customFormat="1" ht="27.5" customHeight="1" spans="1:3">
      <c r="A163" s="153" t="s">
        <v>422</v>
      </c>
      <c r="B163" s="154" t="s">
        <v>297</v>
      </c>
      <c r="C163" s="152">
        <v>24</v>
      </c>
    </row>
    <row r="164" s="126" customFormat="1" ht="27.5" customHeight="1" spans="1:3">
      <c r="A164" s="153" t="s">
        <v>423</v>
      </c>
      <c r="B164" s="154" t="s">
        <v>388</v>
      </c>
      <c r="C164" s="152">
        <v>30</v>
      </c>
    </row>
    <row r="165" s="126" customFormat="1" ht="15" customHeight="1" spans="1:3">
      <c r="A165" s="150"/>
      <c r="B165" s="151" t="s">
        <v>477</v>
      </c>
      <c r="C165" s="152">
        <v>96.3167</v>
      </c>
    </row>
    <row r="166" s="126" customFormat="1" ht="15" customHeight="1" spans="1:3">
      <c r="A166" s="153" t="s">
        <v>425</v>
      </c>
      <c r="B166" s="154" t="s">
        <v>103</v>
      </c>
      <c r="C166" s="152">
        <v>11.382</v>
      </c>
    </row>
    <row r="167" s="126" customFormat="1" ht="15" customHeight="1" spans="1:3">
      <c r="A167" s="153" t="s">
        <v>416</v>
      </c>
      <c r="B167" s="154" t="s">
        <v>103</v>
      </c>
      <c r="C167" s="152">
        <v>56.7307</v>
      </c>
    </row>
    <row r="168" s="126" customFormat="1" ht="15" customHeight="1" spans="1:3">
      <c r="A168" s="153" t="s">
        <v>418</v>
      </c>
      <c r="B168" s="154" t="s">
        <v>234</v>
      </c>
      <c r="C168" s="152">
        <v>8.7238</v>
      </c>
    </row>
    <row r="169" s="126" customFormat="1" ht="15" customHeight="1" spans="1:3">
      <c r="A169" s="153" t="s">
        <v>419</v>
      </c>
      <c r="B169" s="154" t="s">
        <v>235</v>
      </c>
      <c r="C169" s="152">
        <v>4.47</v>
      </c>
    </row>
    <row r="170" s="126" customFormat="1" ht="15" customHeight="1" spans="1:3">
      <c r="A170" s="153" t="s">
        <v>421</v>
      </c>
      <c r="B170" s="154" t="s">
        <v>275</v>
      </c>
      <c r="C170" s="152">
        <v>0.26</v>
      </c>
    </row>
    <row r="171" s="126" customFormat="1" ht="15" customHeight="1" spans="1:3">
      <c r="A171" s="153" t="s">
        <v>422</v>
      </c>
      <c r="B171" s="154" t="s">
        <v>297</v>
      </c>
      <c r="C171" s="152">
        <v>6.549</v>
      </c>
    </row>
    <row r="172" s="126" customFormat="1" ht="15" customHeight="1" spans="1:3">
      <c r="A172" s="153" t="s">
        <v>423</v>
      </c>
      <c r="B172" s="154" t="s">
        <v>388</v>
      </c>
      <c r="C172" s="152">
        <v>8.2012</v>
      </c>
    </row>
    <row r="173" s="126" customFormat="1" ht="15" customHeight="1" spans="1:3">
      <c r="A173" s="150"/>
      <c r="B173" s="151" t="s">
        <v>478</v>
      </c>
      <c r="C173" s="152">
        <v>113.293257</v>
      </c>
    </row>
    <row r="174" s="126" customFormat="1" ht="15" customHeight="1" spans="1:3">
      <c r="A174" s="153" t="s">
        <v>465</v>
      </c>
      <c r="B174" s="154" t="s">
        <v>103</v>
      </c>
      <c r="C174" s="152">
        <v>70.2836</v>
      </c>
    </row>
    <row r="175" s="126" customFormat="1" ht="15" customHeight="1" spans="1:3">
      <c r="A175" s="153" t="s">
        <v>466</v>
      </c>
      <c r="B175" s="154" t="s">
        <v>114</v>
      </c>
      <c r="C175" s="152">
        <v>8</v>
      </c>
    </row>
    <row r="176" s="126" customFormat="1" ht="15" customHeight="1" spans="1:3">
      <c r="A176" s="153" t="s">
        <v>418</v>
      </c>
      <c r="B176" s="154" t="s">
        <v>234</v>
      </c>
      <c r="C176" s="152">
        <v>8.977729</v>
      </c>
    </row>
    <row r="177" s="126" customFormat="1" ht="15" customHeight="1" spans="1:3">
      <c r="A177" s="153" t="s">
        <v>419</v>
      </c>
      <c r="B177" s="154" t="s">
        <v>235</v>
      </c>
      <c r="C177" s="152">
        <v>3.8</v>
      </c>
    </row>
    <row r="178" s="126" customFormat="1" ht="15" customHeight="1" spans="1:3">
      <c r="A178" s="153" t="s">
        <v>420</v>
      </c>
      <c r="B178" s="154" t="s">
        <v>237</v>
      </c>
      <c r="C178" s="152">
        <v>6.8256</v>
      </c>
    </row>
    <row r="179" s="126" customFormat="1" ht="27.5" customHeight="1" spans="1:3">
      <c r="A179" s="153" t="s">
        <v>450</v>
      </c>
      <c r="B179" s="154" t="s">
        <v>240</v>
      </c>
      <c r="C179" s="152">
        <v>1.2</v>
      </c>
    </row>
    <row r="180" s="126" customFormat="1" ht="27.5" customHeight="1" spans="1:3">
      <c r="A180" s="153" t="s">
        <v>421</v>
      </c>
      <c r="B180" s="154" t="s">
        <v>275</v>
      </c>
      <c r="C180" s="152">
        <v>0.22856</v>
      </c>
    </row>
    <row r="181" s="126" customFormat="1" ht="15" customHeight="1" spans="1:3">
      <c r="A181" s="153" t="s">
        <v>422</v>
      </c>
      <c r="B181" s="154" t="s">
        <v>297</v>
      </c>
      <c r="C181" s="152">
        <v>5.855768</v>
      </c>
    </row>
    <row r="182" s="126" customFormat="1" ht="15" customHeight="1" spans="1:3">
      <c r="A182" s="153" t="s">
        <v>423</v>
      </c>
      <c r="B182" s="154" t="s">
        <v>388</v>
      </c>
      <c r="C182" s="152">
        <v>8.122</v>
      </c>
    </row>
    <row r="183" s="126" customFormat="1" ht="15" customHeight="1" spans="1:3">
      <c r="A183" s="150"/>
      <c r="B183" s="151" t="s">
        <v>479</v>
      </c>
      <c r="C183" s="152">
        <v>323.8534</v>
      </c>
    </row>
    <row r="184" s="126" customFormat="1" ht="15" customHeight="1" spans="1:3">
      <c r="A184" s="153" t="s">
        <v>454</v>
      </c>
      <c r="B184" s="154" t="s">
        <v>103</v>
      </c>
      <c r="C184" s="152">
        <v>203.9234</v>
      </c>
    </row>
    <row r="185" s="126" customFormat="1" ht="15" customHeight="1" spans="1:3">
      <c r="A185" s="153" t="s">
        <v>480</v>
      </c>
      <c r="B185" s="154" t="s">
        <v>148</v>
      </c>
      <c r="C185" s="152">
        <v>22.58</v>
      </c>
    </row>
    <row r="186" s="126" customFormat="1" ht="15" customHeight="1" spans="1:3">
      <c r="A186" s="153" t="s">
        <v>418</v>
      </c>
      <c r="B186" s="154" t="s">
        <v>234</v>
      </c>
      <c r="C186" s="152">
        <v>30</v>
      </c>
    </row>
    <row r="187" s="126" customFormat="1" ht="15" customHeight="1" spans="1:3">
      <c r="A187" s="153" t="s">
        <v>419</v>
      </c>
      <c r="B187" s="154" t="s">
        <v>235</v>
      </c>
      <c r="C187" s="152">
        <v>15</v>
      </c>
    </row>
    <row r="188" s="126" customFormat="1" ht="15" customHeight="1" spans="1:3">
      <c r="A188" s="153" t="s">
        <v>421</v>
      </c>
      <c r="B188" s="154" t="s">
        <v>275</v>
      </c>
      <c r="C188" s="152">
        <v>1.85</v>
      </c>
    </row>
    <row r="189" s="126" customFormat="1" ht="15" customHeight="1" spans="1:3">
      <c r="A189" s="153" t="s">
        <v>422</v>
      </c>
      <c r="B189" s="154" t="s">
        <v>297</v>
      </c>
      <c r="C189" s="152">
        <v>21.5</v>
      </c>
    </row>
    <row r="190" s="126" customFormat="1" ht="15" customHeight="1" spans="1:3">
      <c r="A190" s="153" t="s">
        <v>423</v>
      </c>
      <c r="B190" s="154" t="s">
        <v>388</v>
      </c>
      <c r="C190" s="152">
        <v>29</v>
      </c>
    </row>
    <row r="191" s="126" customFormat="1" ht="15" customHeight="1" spans="1:3">
      <c r="A191" s="150"/>
      <c r="B191" s="151" t="s">
        <v>481</v>
      </c>
      <c r="C191" s="152">
        <v>13130.4058</v>
      </c>
    </row>
    <row r="192" s="126" customFormat="1" ht="15" customHeight="1" spans="1:3">
      <c r="A192" s="153" t="s">
        <v>482</v>
      </c>
      <c r="B192" s="154" t="s">
        <v>175</v>
      </c>
      <c r="C192" s="152">
        <v>70</v>
      </c>
    </row>
    <row r="193" s="126" customFormat="1" ht="15" customHeight="1" spans="1:3">
      <c r="A193" s="153" t="s">
        <v>483</v>
      </c>
      <c r="B193" s="154" t="s">
        <v>103</v>
      </c>
      <c r="C193" s="152">
        <v>10167.0058</v>
      </c>
    </row>
    <row r="194" s="126" customFormat="1" ht="15" customHeight="1" spans="1:3">
      <c r="A194" s="153" t="s">
        <v>484</v>
      </c>
      <c r="B194" s="154" t="s">
        <v>177</v>
      </c>
      <c r="C194" s="152">
        <v>800</v>
      </c>
    </row>
    <row r="195" s="126" customFormat="1" ht="15" customHeight="1" spans="1:3">
      <c r="A195" s="153" t="s">
        <v>418</v>
      </c>
      <c r="B195" s="154" t="s">
        <v>234</v>
      </c>
      <c r="C195" s="152">
        <v>628</v>
      </c>
    </row>
    <row r="196" s="126" customFormat="1" ht="27.5" customHeight="1" spans="1:3">
      <c r="A196" s="153" t="s">
        <v>419</v>
      </c>
      <c r="B196" s="154" t="s">
        <v>235</v>
      </c>
      <c r="C196" s="152">
        <v>451</v>
      </c>
    </row>
    <row r="197" s="126" customFormat="1" ht="27.5" customHeight="1" spans="1:3">
      <c r="A197" s="153" t="s">
        <v>420</v>
      </c>
      <c r="B197" s="154" t="s">
        <v>237</v>
      </c>
      <c r="C197" s="152">
        <v>4.4</v>
      </c>
    </row>
    <row r="198" s="126" customFormat="1" ht="15" customHeight="1" spans="1:3">
      <c r="A198" s="153" t="s">
        <v>421</v>
      </c>
      <c r="B198" s="154" t="s">
        <v>275</v>
      </c>
      <c r="C198" s="152">
        <v>18</v>
      </c>
    </row>
    <row r="199" s="126" customFormat="1" ht="15" customHeight="1" spans="1:3">
      <c r="A199" s="153" t="s">
        <v>422</v>
      </c>
      <c r="B199" s="154" t="s">
        <v>297</v>
      </c>
      <c r="C199" s="152">
        <v>458</v>
      </c>
    </row>
    <row r="200" s="126" customFormat="1" ht="15" customHeight="1" spans="1:3">
      <c r="A200" s="153" t="s">
        <v>423</v>
      </c>
      <c r="B200" s="154" t="s">
        <v>388</v>
      </c>
      <c r="C200" s="152">
        <v>534</v>
      </c>
    </row>
    <row r="201" s="126" customFormat="1" ht="15" customHeight="1" spans="1:3">
      <c r="A201" s="150"/>
      <c r="B201" s="151" t="s">
        <v>485</v>
      </c>
      <c r="C201" s="152">
        <v>28.8</v>
      </c>
    </row>
    <row r="202" s="126" customFormat="1" ht="15" customHeight="1" spans="1:3">
      <c r="A202" s="153" t="s">
        <v>486</v>
      </c>
      <c r="B202" s="154" t="s">
        <v>103</v>
      </c>
      <c r="C202" s="152">
        <v>28.8</v>
      </c>
    </row>
    <row r="203" s="126" customFormat="1" ht="15" customHeight="1" spans="1:3">
      <c r="A203" s="150"/>
      <c r="B203" s="151" t="s">
        <v>487</v>
      </c>
      <c r="C203" s="152">
        <v>72</v>
      </c>
    </row>
    <row r="204" s="126" customFormat="1" ht="15" customHeight="1" spans="1:3">
      <c r="A204" s="153" t="s">
        <v>488</v>
      </c>
      <c r="B204" s="154" t="s">
        <v>103</v>
      </c>
      <c r="C204" s="152">
        <v>72</v>
      </c>
    </row>
    <row r="205" s="126" customFormat="1" ht="15" customHeight="1" spans="1:3">
      <c r="A205" s="150"/>
      <c r="B205" s="151" t="s">
        <v>489</v>
      </c>
      <c r="C205" s="152">
        <v>1180.44694</v>
      </c>
    </row>
    <row r="206" s="126" customFormat="1" ht="15" customHeight="1" spans="1:3">
      <c r="A206" s="153" t="s">
        <v>490</v>
      </c>
      <c r="B206" s="154" t="s">
        <v>103</v>
      </c>
      <c r="C206" s="152">
        <v>807.70414</v>
      </c>
    </row>
    <row r="207" s="126" customFormat="1" ht="15" customHeight="1" spans="1:3">
      <c r="A207" s="153" t="s">
        <v>491</v>
      </c>
      <c r="B207" s="154" t="s">
        <v>181</v>
      </c>
      <c r="C207" s="152">
        <v>15</v>
      </c>
    </row>
    <row r="208" s="126" customFormat="1" ht="15" customHeight="1" spans="1:3">
      <c r="A208" s="153" t="s">
        <v>492</v>
      </c>
      <c r="B208" s="154" t="s">
        <v>182</v>
      </c>
      <c r="C208" s="152">
        <v>5</v>
      </c>
    </row>
    <row r="209" s="126" customFormat="1" ht="15" customHeight="1" spans="1:3">
      <c r="A209" s="153" t="s">
        <v>493</v>
      </c>
      <c r="B209" s="154" t="s">
        <v>183</v>
      </c>
      <c r="C209" s="152">
        <v>40.8</v>
      </c>
    </row>
    <row r="210" s="126" customFormat="1" ht="15" customHeight="1" spans="1:3">
      <c r="A210" s="153" t="s">
        <v>494</v>
      </c>
      <c r="B210" s="154" t="s">
        <v>184</v>
      </c>
      <c r="C210" s="152">
        <v>5</v>
      </c>
    </row>
    <row r="211" s="126" customFormat="1" ht="15" customHeight="1" spans="1:3">
      <c r="A211" s="153" t="s">
        <v>495</v>
      </c>
      <c r="B211" s="154" t="s">
        <v>185</v>
      </c>
      <c r="C211" s="152">
        <v>24.2</v>
      </c>
    </row>
    <row r="212" s="126" customFormat="1" ht="15" customHeight="1" spans="1:3">
      <c r="A212" s="153" t="s">
        <v>418</v>
      </c>
      <c r="B212" s="154" t="s">
        <v>234</v>
      </c>
      <c r="C212" s="152">
        <v>82.4544</v>
      </c>
    </row>
    <row r="213" s="126" customFormat="1" ht="27.5" customHeight="1" spans="1:3">
      <c r="A213" s="153" t="s">
        <v>419</v>
      </c>
      <c r="B213" s="154" t="s">
        <v>235</v>
      </c>
      <c r="C213" s="152">
        <v>55.6272</v>
      </c>
    </row>
    <row r="214" s="126" customFormat="1" ht="27.5" customHeight="1" spans="1:3">
      <c r="A214" s="153" t="s">
        <v>420</v>
      </c>
      <c r="B214" s="154" t="s">
        <v>237</v>
      </c>
      <c r="C214" s="152">
        <v>0.4</v>
      </c>
    </row>
    <row r="215" s="126" customFormat="1" ht="27.5" customHeight="1" spans="1:3">
      <c r="A215" s="153" t="s">
        <v>421</v>
      </c>
      <c r="B215" s="154" t="s">
        <v>275</v>
      </c>
      <c r="C215" s="152">
        <v>3.25</v>
      </c>
    </row>
    <row r="216" s="126" customFormat="1" ht="15" customHeight="1" spans="1:3">
      <c r="A216" s="153" t="s">
        <v>422</v>
      </c>
      <c r="B216" s="154" t="s">
        <v>297</v>
      </c>
      <c r="C216" s="152">
        <v>59.504</v>
      </c>
    </row>
    <row r="217" s="126" customFormat="1" ht="15" customHeight="1" spans="1:3">
      <c r="A217" s="153" t="s">
        <v>423</v>
      </c>
      <c r="B217" s="154" t="s">
        <v>388</v>
      </c>
      <c r="C217" s="152">
        <v>81.5072</v>
      </c>
    </row>
    <row r="218" s="126" customFormat="1" ht="15" customHeight="1" spans="1:3">
      <c r="A218" s="150"/>
      <c r="B218" s="151" t="s">
        <v>496</v>
      </c>
      <c r="C218" s="152">
        <v>3632.3936</v>
      </c>
    </row>
    <row r="219" s="126" customFormat="1" ht="15" customHeight="1" spans="1:3">
      <c r="A219" s="153" t="s">
        <v>497</v>
      </c>
      <c r="B219" s="154" t="s">
        <v>103</v>
      </c>
      <c r="C219" s="152">
        <v>795.4836</v>
      </c>
    </row>
    <row r="220" s="126" customFormat="1" ht="15" customHeight="1" spans="1:3">
      <c r="A220" s="153" t="s">
        <v>498</v>
      </c>
      <c r="B220" s="154" t="s">
        <v>118</v>
      </c>
      <c r="C220" s="152">
        <v>100</v>
      </c>
    </row>
    <row r="221" s="126" customFormat="1" ht="15" customHeight="1" spans="1:3">
      <c r="A221" s="153" t="s">
        <v>499</v>
      </c>
      <c r="B221" s="154" t="s">
        <v>119</v>
      </c>
      <c r="C221" s="152">
        <v>5</v>
      </c>
    </row>
    <row r="222" s="126" customFormat="1" ht="15" customHeight="1" spans="1:3">
      <c r="A222" s="153" t="s">
        <v>500</v>
      </c>
      <c r="B222" s="154" t="s">
        <v>120</v>
      </c>
      <c r="C222" s="152">
        <v>1057.1</v>
      </c>
    </row>
    <row r="223" s="126" customFormat="1" ht="15" customHeight="1" spans="1:3">
      <c r="A223" s="153" t="s">
        <v>501</v>
      </c>
      <c r="B223" s="154" t="s">
        <v>169</v>
      </c>
      <c r="C223" s="152">
        <v>110</v>
      </c>
    </row>
    <row r="224" s="126" customFormat="1" ht="15" customHeight="1" spans="1:3">
      <c r="A224" s="153" t="s">
        <v>418</v>
      </c>
      <c r="B224" s="154" t="s">
        <v>234</v>
      </c>
      <c r="C224" s="152">
        <v>90</v>
      </c>
    </row>
    <row r="225" s="126" customFormat="1" ht="15" customHeight="1" spans="1:3">
      <c r="A225" s="153" t="s">
        <v>419</v>
      </c>
      <c r="B225" s="154" t="s">
        <v>235</v>
      </c>
      <c r="C225" s="152">
        <v>70</v>
      </c>
    </row>
    <row r="226" s="126" customFormat="1" ht="15" customHeight="1" spans="1:3">
      <c r="A226" s="153" t="s">
        <v>420</v>
      </c>
      <c r="B226" s="154" t="s">
        <v>237</v>
      </c>
      <c r="C226" s="152">
        <v>0.5</v>
      </c>
    </row>
    <row r="227" s="126" customFormat="1" ht="15" customHeight="1" spans="1:3">
      <c r="A227" s="153" t="s">
        <v>421</v>
      </c>
      <c r="B227" s="154" t="s">
        <v>275</v>
      </c>
      <c r="C227" s="152">
        <v>4.01</v>
      </c>
    </row>
    <row r="228" s="126" customFormat="1" ht="15" customHeight="1" spans="1:3">
      <c r="A228" s="153" t="s">
        <v>422</v>
      </c>
      <c r="B228" s="154" t="s">
        <v>297</v>
      </c>
      <c r="C228" s="152">
        <v>70.3</v>
      </c>
    </row>
    <row r="229" s="126" customFormat="1" ht="15" customHeight="1" spans="1:3">
      <c r="A229" s="153" t="s">
        <v>502</v>
      </c>
      <c r="B229" s="154" t="s">
        <v>320</v>
      </c>
      <c r="C229" s="152">
        <v>50</v>
      </c>
    </row>
    <row r="230" s="126" customFormat="1" ht="15" customHeight="1" spans="1:3">
      <c r="A230" s="153" t="s">
        <v>503</v>
      </c>
      <c r="B230" s="154" t="s">
        <v>372</v>
      </c>
      <c r="C230" s="152">
        <v>200</v>
      </c>
    </row>
    <row r="231" s="126" customFormat="1" ht="27.5" customHeight="1" spans="1:3">
      <c r="A231" s="153" t="s">
        <v>423</v>
      </c>
      <c r="B231" s="154" t="s">
        <v>388</v>
      </c>
      <c r="C231" s="152">
        <v>80</v>
      </c>
    </row>
    <row r="232" s="126" customFormat="1" ht="27.5" customHeight="1" spans="1:3">
      <c r="A232" s="153" t="s">
        <v>504</v>
      </c>
      <c r="B232" s="154" t="s">
        <v>391</v>
      </c>
      <c r="C232" s="152">
        <v>50</v>
      </c>
    </row>
    <row r="233" s="126" customFormat="1" ht="15" customHeight="1" spans="1:3">
      <c r="A233" s="153" t="s">
        <v>505</v>
      </c>
      <c r="B233" s="154" t="s">
        <v>393</v>
      </c>
      <c r="C233" s="152">
        <v>600</v>
      </c>
    </row>
    <row r="234" s="126" customFormat="1" ht="15" customHeight="1" spans="1:3">
      <c r="A234" s="153" t="s">
        <v>506</v>
      </c>
      <c r="B234" s="154" t="s">
        <v>395</v>
      </c>
      <c r="C234" s="152">
        <v>350</v>
      </c>
    </row>
    <row r="235" s="126" customFormat="1" ht="15" customHeight="1" spans="1:3">
      <c r="A235" s="150"/>
      <c r="B235" s="151" t="s">
        <v>507</v>
      </c>
      <c r="C235" s="152">
        <v>2037.962</v>
      </c>
    </row>
    <row r="236" s="126" customFormat="1" ht="15" customHeight="1" spans="1:3">
      <c r="A236" s="153" t="s">
        <v>508</v>
      </c>
      <c r="B236" s="154" t="s">
        <v>103</v>
      </c>
      <c r="C236" s="152">
        <v>854.0539</v>
      </c>
    </row>
    <row r="237" s="126" customFormat="1" ht="15" customHeight="1" spans="1:3">
      <c r="A237" s="153" t="s">
        <v>509</v>
      </c>
      <c r="B237" s="154" t="s">
        <v>126</v>
      </c>
      <c r="C237" s="152">
        <v>133.1</v>
      </c>
    </row>
    <row r="238" s="126" customFormat="1" ht="15" customHeight="1" spans="1:3">
      <c r="A238" s="153" t="s">
        <v>510</v>
      </c>
      <c r="B238" s="154" t="s">
        <v>127</v>
      </c>
      <c r="C238" s="152">
        <v>620</v>
      </c>
    </row>
    <row r="239" s="126" customFormat="1" ht="15" customHeight="1" spans="1:3">
      <c r="A239" s="153" t="s">
        <v>511</v>
      </c>
      <c r="B239" s="154" t="s">
        <v>128</v>
      </c>
      <c r="C239" s="152">
        <v>85.476</v>
      </c>
    </row>
    <row r="240" s="126" customFormat="1" ht="15" customHeight="1" spans="1:3">
      <c r="A240" s="153" t="s">
        <v>418</v>
      </c>
      <c r="B240" s="154" t="s">
        <v>234</v>
      </c>
      <c r="C240" s="152">
        <v>99.5</v>
      </c>
    </row>
    <row r="241" s="126" customFormat="1" ht="15" customHeight="1" spans="1:3">
      <c r="A241" s="153" t="s">
        <v>419</v>
      </c>
      <c r="B241" s="154" t="s">
        <v>235</v>
      </c>
      <c r="C241" s="152">
        <v>76.2857</v>
      </c>
    </row>
    <row r="242" s="126" customFormat="1" ht="15" customHeight="1" spans="1:3">
      <c r="A242" s="153" t="s">
        <v>420</v>
      </c>
      <c r="B242" s="154" t="s">
        <v>237</v>
      </c>
      <c r="C242" s="152">
        <v>1</v>
      </c>
    </row>
    <row r="243" s="126" customFormat="1" ht="15" customHeight="1" spans="1:3">
      <c r="A243" s="153" t="s">
        <v>512</v>
      </c>
      <c r="B243" s="154" t="s">
        <v>256</v>
      </c>
      <c r="C243" s="152">
        <v>0.6</v>
      </c>
    </row>
    <row r="244" s="126" customFormat="1" ht="15" customHeight="1" spans="1:3">
      <c r="A244" s="153" t="s">
        <v>421</v>
      </c>
      <c r="B244" s="154" t="s">
        <v>275</v>
      </c>
      <c r="C244" s="152">
        <v>4</v>
      </c>
    </row>
    <row r="245" s="126" customFormat="1" ht="15" customHeight="1" spans="1:3">
      <c r="A245" s="153" t="s">
        <v>422</v>
      </c>
      <c r="B245" s="154" t="s">
        <v>297</v>
      </c>
      <c r="C245" s="152">
        <v>71</v>
      </c>
    </row>
    <row r="246" s="126" customFormat="1" ht="15" customHeight="1" spans="1:3">
      <c r="A246" s="153" t="s">
        <v>423</v>
      </c>
      <c r="B246" s="154" t="s">
        <v>388</v>
      </c>
      <c r="C246" s="152">
        <v>92.9464</v>
      </c>
    </row>
    <row r="247" s="126" customFormat="1" ht="15" customHeight="1" spans="1:3">
      <c r="A247" s="150"/>
      <c r="B247" s="151" t="s">
        <v>513</v>
      </c>
      <c r="C247" s="152">
        <v>13080</v>
      </c>
    </row>
    <row r="248" s="126" customFormat="1" ht="15" customHeight="1" spans="1:3">
      <c r="A248" s="153" t="s">
        <v>514</v>
      </c>
      <c r="B248" s="154" t="s">
        <v>408</v>
      </c>
      <c r="C248" s="152">
        <v>13000</v>
      </c>
    </row>
    <row r="249" s="126" customFormat="1" ht="27.5" customHeight="1" spans="1:3">
      <c r="A249" s="153" t="s">
        <v>515</v>
      </c>
      <c r="B249" s="154" t="s">
        <v>411</v>
      </c>
      <c r="C249" s="152">
        <v>80</v>
      </c>
    </row>
    <row r="250" s="126" customFormat="1" ht="15" customHeight="1" spans="1:3">
      <c r="A250" s="150"/>
      <c r="B250" s="151" t="s">
        <v>516</v>
      </c>
      <c r="C250" s="152">
        <v>270.887556</v>
      </c>
    </row>
    <row r="251" s="126" customFormat="1" ht="15" customHeight="1" spans="1:3">
      <c r="A251" s="153" t="s">
        <v>517</v>
      </c>
      <c r="B251" s="154" t="s">
        <v>103</v>
      </c>
      <c r="C251" s="152">
        <v>157.8631</v>
      </c>
    </row>
    <row r="252" s="126" customFormat="1" ht="15" customHeight="1" spans="1:3">
      <c r="A252" s="153" t="s">
        <v>518</v>
      </c>
      <c r="B252" s="154" t="s">
        <v>139</v>
      </c>
      <c r="C252" s="152">
        <v>10</v>
      </c>
    </row>
    <row r="253" s="126" customFormat="1" ht="15" customHeight="1" spans="1:3">
      <c r="A253" s="153" t="s">
        <v>519</v>
      </c>
      <c r="B253" s="154" t="s">
        <v>153</v>
      </c>
      <c r="C253" s="152">
        <v>10</v>
      </c>
    </row>
    <row r="254" s="126" customFormat="1" ht="15" customHeight="1" spans="1:3">
      <c r="A254" s="153" t="s">
        <v>418</v>
      </c>
      <c r="B254" s="154" t="s">
        <v>234</v>
      </c>
      <c r="C254" s="152">
        <v>21.525672</v>
      </c>
    </row>
    <row r="255" s="126" customFormat="1" ht="15" customHeight="1" spans="1:3">
      <c r="A255" s="153" t="s">
        <v>419</v>
      </c>
      <c r="B255" s="154" t="s">
        <v>235</v>
      </c>
      <c r="C255" s="152">
        <v>11.362848</v>
      </c>
    </row>
    <row r="256" s="126" customFormat="1" ht="15" customHeight="1" spans="1:3">
      <c r="A256" s="153" t="s">
        <v>421</v>
      </c>
      <c r="B256" s="154" t="s">
        <v>275</v>
      </c>
      <c r="C256" s="152">
        <v>2.804128</v>
      </c>
    </row>
    <row r="257" s="126" customFormat="1" ht="15" customHeight="1" spans="1:3">
      <c r="A257" s="153" t="s">
        <v>422</v>
      </c>
      <c r="B257" s="154" t="s">
        <v>297</v>
      </c>
      <c r="C257" s="152">
        <v>16.637808</v>
      </c>
    </row>
    <row r="258" s="126" customFormat="1" ht="15" customHeight="1" spans="1:3">
      <c r="A258" s="153" t="s">
        <v>520</v>
      </c>
      <c r="B258" s="154" t="s">
        <v>354</v>
      </c>
      <c r="C258" s="152">
        <v>20</v>
      </c>
    </row>
    <row r="259" s="126" customFormat="1" ht="15" customHeight="1" spans="1:3">
      <c r="A259" s="153" t="s">
        <v>423</v>
      </c>
      <c r="B259" s="154" t="s">
        <v>388</v>
      </c>
      <c r="C259" s="152">
        <v>20.694</v>
      </c>
    </row>
    <row r="260" s="126" customFormat="1" ht="27.5" customHeight="1" spans="1:3">
      <c r="A260" s="150"/>
      <c r="B260" s="151" t="s">
        <v>521</v>
      </c>
      <c r="C260" s="152">
        <v>703.647372</v>
      </c>
    </row>
    <row r="261" s="126" customFormat="1" ht="15" customHeight="1" spans="1:3">
      <c r="A261" s="153" t="s">
        <v>522</v>
      </c>
      <c r="B261" s="154" t="s">
        <v>103</v>
      </c>
      <c r="C261" s="152">
        <v>355.1854</v>
      </c>
    </row>
    <row r="262" s="126" customFormat="1" ht="15" customHeight="1" spans="1:3">
      <c r="A262" s="153" t="s">
        <v>523</v>
      </c>
      <c r="B262" s="154" t="s">
        <v>122</v>
      </c>
      <c r="C262" s="152">
        <v>10</v>
      </c>
    </row>
    <row r="263" s="126" customFormat="1" ht="15" customHeight="1" spans="1:3">
      <c r="A263" s="153" t="s">
        <v>524</v>
      </c>
      <c r="B263" s="154" t="s">
        <v>123</v>
      </c>
      <c r="C263" s="152">
        <v>130</v>
      </c>
    </row>
    <row r="264" s="126" customFormat="1" ht="27.5" customHeight="1" spans="1:3">
      <c r="A264" s="153" t="s">
        <v>525</v>
      </c>
      <c r="B264" s="154" t="s">
        <v>124</v>
      </c>
      <c r="C264" s="152">
        <v>66</v>
      </c>
    </row>
    <row r="265" s="126" customFormat="1" ht="27.5" customHeight="1" spans="1:3">
      <c r="A265" s="153" t="s">
        <v>418</v>
      </c>
      <c r="B265" s="154" t="s">
        <v>234</v>
      </c>
      <c r="C265" s="152">
        <v>42.267648</v>
      </c>
    </row>
    <row r="266" s="126" customFormat="1" ht="27.5" customHeight="1" spans="1:3">
      <c r="A266" s="153" t="s">
        <v>419</v>
      </c>
      <c r="B266" s="154" t="s">
        <v>235</v>
      </c>
      <c r="C266" s="152">
        <v>21.133824</v>
      </c>
    </row>
    <row r="267" s="126" customFormat="1" ht="15" customHeight="1" spans="1:3">
      <c r="A267" s="153" t="s">
        <v>450</v>
      </c>
      <c r="B267" s="154" t="s">
        <v>240</v>
      </c>
      <c r="C267" s="152">
        <v>4.8</v>
      </c>
    </row>
    <row r="268" s="126" customFormat="1" ht="15" customHeight="1" spans="1:3">
      <c r="A268" s="153" t="s">
        <v>421</v>
      </c>
      <c r="B268" s="154" t="s">
        <v>275</v>
      </c>
      <c r="C268" s="152">
        <v>2.694072</v>
      </c>
    </row>
    <row r="269" s="126" customFormat="1" ht="15" customHeight="1" spans="1:3">
      <c r="A269" s="153" t="s">
        <v>422</v>
      </c>
      <c r="B269" s="154" t="s">
        <v>297</v>
      </c>
      <c r="C269" s="152">
        <v>30.027228</v>
      </c>
    </row>
    <row r="270" s="126" customFormat="1" ht="15" customHeight="1" spans="1:3">
      <c r="A270" s="153" t="s">
        <v>423</v>
      </c>
      <c r="B270" s="154" t="s">
        <v>388</v>
      </c>
      <c r="C270" s="152">
        <v>41.5392</v>
      </c>
    </row>
    <row r="271" s="126" customFormat="1" ht="15" customHeight="1" spans="1:3">
      <c r="A271" s="150"/>
      <c r="B271" s="151" t="s">
        <v>526</v>
      </c>
      <c r="C271" s="152">
        <v>2471.7513</v>
      </c>
    </row>
    <row r="272" s="126" customFormat="1" ht="15" customHeight="1" spans="1:3">
      <c r="A272" s="153" t="s">
        <v>418</v>
      </c>
      <c r="B272" s="154" t="s">
        <v>234</v>
      </c>
      <c r="C272" s="152">
        <v>28.5</v>
      </c>
    </row>
    <row r="273" s="126" customFormat="1" ht="15" customHeight="1" spans="1:3">
      <c r="A273" s="153" t="s">
        <v>419</v>
      </c>
      <c r="B273" s="154" t="s">
        <v>235</v>
      </c>
      <c r="C273" s="152">
        <v>14.7489</v>
      </c>
    </row>
    <row r="274" s="126" customFormat="1" ht="15" customHeight="1" spans="1:3">
      <c r="A274" s="153" t="s">
        <v>527</v>
      </c>
      <c r="B274" s="154" t="s">
        <v>242</v>
      </c>
      <c r="C274" s="152">
        <v>568</v>
      </c>
    </row>
    <row r="275" s="126" customFormat="1" ht="15" customHeight="1" spans="1:3">
      <c r="A275" s="153" t="s">
        <v>528</v>
      </c>
      <c r="B275" s="154" t="s">
        <v>243</v>
      </c>
      <c r="C275" s="152">
        <v>578</v>
      </c>
    </row>
    <row r="276" s="126" customFormat="1" ht="15" customHeight="1" spans="1:3">
      <c r="A276" s="153" t="s">
        <v>529</v>
      </c>
      <c r="B276" s="154" t="s">
        <v>244</v>
      </c>
      <c r="C276" s="152">
        <v>15</v>
      </c>
    </row>
    <row r="277" s="126" customFormat="1" ht="27.5" customHeight="1" spans="1:3">
      <c r="A277" s="153" t="s">
        <v>530</v>
      </c>
      <c r="B277" s="154" t="s">
        <v>245</v>
      </c>
      <c r="C277" s="152">
        <v>439</v>
      </c>
    </row>
    <row r="278" s="126" customFormat="1" ht="15" customHeight="1" spans="1:3">
      <c r="A278" s="153" t="s">
        <v>531</v>
      </c>
      <c r="B278" s="154" t="s">
        <v>247</v>
      </c>
      <c r="C278" s="152">
        <v>140</v>
      </c>
    </row>
    <row r="279" s="126" customFormat="1" ht="15" customHeight="1" spans="1:3">
      <c r="A279" s="153" t="s">
        <v>532</v>
      </c>
      <c r="B279" s="154" t="s">
        <v>248</v>
      </c>
      <c r="C279" s="152">
        <v>30</v>
      </c>
    </row>
    <row r="280" s="126" customFormat="1" ht="15" customHeight="1" spans="1:3">
      <c r="A280" s="153" t="s">
        <v>533</v>
      </c>
      <c r="B280" s="154" t="s">
        <v>103</v>
      </c>
      <c r="C280" s="152">
        <v>214.7348</v>
      </c>
    </row>
    <row r="281" s="126" customFormat="1" ht="15" customHeight="1" spans="1:3">
      <c r="A281" s="153" t="s">
        <v>534</v>
      </c>
      <c r="B281" s="154" t="s">
        <v>272</v>
      </c>
      <c r="C281" s="152">
        <v>185</v>
      </c>
    </row>
    <row r="282" s="126" customFormat="1" ht="27.5" customHeight="1" spans="1:3">
      <c r="A282" s="153" t="s">
        <v>421</v>
      </c>
      <c r="B282" s="154" t="s">
        <v>275</v>
      </c>
      <c r="C282" s="152">
        <v>2.03</v>
      </c>
    </row>
    <row r="283" s="126" customFormat="1" ht="27.5" customHeight="1" spans="1:3">
      <c r="A283" s="153" t="s">
        <v>422</v>
      </c>
      <c r="B283" s="154" t="s">
        <v>297</v>
      </c>
      <c r="C283" s="152">
        <v>18.1</v>
      </c>
    </row>
    <row r="284" s="126" customFormat="1" ht="15" customHeight="1" spans="1:3">
      <c r="A284" s="153" t="s">
        <v>535</v>
      </c>
      <c r="B284" s="154" t="s">
        <v>306</v>
      </c>
      <c r="C284" s="152">
        <v>100</v>
      </c>
    </row>
    <row r="285" s="126" customFormat="1" ht="15" customHeight="1" spans="1:3">
      <c r="A285" s="153" t="s">
        <v>536</v>
      </c>
      <c r="B285" s="154" t="s">
        <v>307</v>
      </c>
      <c r="C285" s="152">
        <v>111</v>
      </c>
    </row>
    <row r="286" s="126" customFormat="1" ht="15" customHeight="1" spans="1:3">
      <c r="A286" s="153" t="s">
        <v>423</v>
      </c>
      <c r="B286" s="154" t="s">
        <v>388</v>
      </c>
      <c r="C286" s="152">
        <v>27.6376</v>
      </c>
    </row>
    <row r="287" s="126" customFormat="1" ht="15" customHeight="1" spans="1:3">
      <c r="A287" s="150"/>
      <c r="B287" s="151" t="s">
        <v>537</v>
      </c>
      <c r="C287" s="152">
        <v>3382.1735</v>
      </c>
    </row>
    <row r="288" s="126" customFormat="1" ht="15" customHeight="1" spans="1:3">
      <c r="A288" s="153" t="s">
        <v>418</v>
      </c>
      <c r="B288" s="154" t="s">
        <v>234</v>
      </c>
      <c r="C288" s="152">
        <v>93.15</v>
      </c>
    </row>
    <row r="289" s="126" customFormat="1" ht="15" customHeight="1" spans="1:3">
      <c r="A289" s="153" t="s">
        <v>419</v>
      </c>
      <c r="B289" s="154" t="s">
        <v>235</v>
      </c>
      <c r="C289" s="152">
        <v>55.57</v>
      </c>
    </row>
    <row r="290" s="126" customFormat="1" ht="15" customHeight="1" spans="1:3">
      <c r="A290" s="153" t="s">
        <v>421</v>
      </c>
      <c r="B290" s="154" t="s">
        <v>275</v>
      </c>
      <c r="C290" s="152">
        <v>6.1</v>
      </c>
    </row>
    <row r="291" s="126" customFormat="1" ht="15" customHeight="1" spans="1:3">
      <c r="A291" s="153" t="s">
        <v>422</v>
      </c>
      <c r="B291" s="154" t="s">
        <v>297</v>
      </c>
      <c r="C291" s="152">
        <v>66.62</v>
      </c>
    </row>
    <row r="292" s="126" customFormat="1" ht="15" customHeight="1" spans="1:3">
      <c r="A292" s="153" t="s">
        <v>538</v>
      </c>
      <c r="B292" s="154" t="s">
        <v>103</v>
      </c>
      <c r="C292" s="152">
        <v>823.7335</v>
      </c>
    </row>
    <row r="293" s="126" customFormat="1" ht="15" customHeight="1" spans="1:3">
      <c r="A293" s="153" t="s">
        <v>539</v>
      </c>
      <c r="B293" s="154" t="s">
        <v>364</v>
      </c>
      <c r="C293" s="152">
        <v>348</v>
      </c>
    </row>
    <row r="294" s="126" customFormat="1" ht="15" customHeight="1" spans="1:3">
      <c r="A294" s="153" t="s">
        <v>423</v>
      </c>
      <c r="B294" s="154" t="s">
        <v>388</v>
      </c>
      <c r="C294" s="152">
        <v>89</v>
      </c>
    </row>
    <row r="295" s="126" customFormat="1" ht="15" customHeight="1" spans="1:3">
      <c r="A295" s="153" t="s">
        <v>540</v>
      </c>
      <c r="B295" s="154" t="s">
        <v>406</v>
      </c>
      <c r="C295" s="152">
        <v>1600</v>
      </c>
    </row>
    <row r="296" s="126" customFormat="1" ht="15" customHeight="1" spans="1:3">
      <c r="A296" s="153" t="s">
        <v>541</v>
      </c>
      <c r="B296" s="154" t="s">
        <v>409</v>
      </c>
      <c r="C296" s="152">
        <v>300</v>
      </c>
    </row>
    <row r="297" s="126" customFormat="1" ht="15" customHeight="1" spans="1:3">
      <c r="A297" s="150"/>
      <c r="B297" s="151" t="s">
        <v>542</v>
      </c>
      <c r="C297" s="152">
        <v>122.0028</v>
      </c>
    </row>
    <row r="298" s="126" customFormat="1" ht="15" customHeight="1" spans="1:3">
      <c r="A298" s="153" t="s">
        <v>418</v>
      </c>
      <c r="B298" s="154" t="s">
        <v>234</v>
      </c>
      <c r="C298" s="152">
        <v>10.64</v>
      </c>
    </row>
    <row r="299" s="126" customFormat="1" ht="27.5" customHeight="1" spans="1:3">
      <c r="A299" s="153" t="s">
        <v>419</v>
      </c>
      <c r="B299" s="154" t="s">
        <v>235</v>
      </c>
      <c r="C299" s="152">
        <v>5.5</v>
      </c>
    </row>
    <row r="300" s="126" customFormat="1" ht="27.5" customHeight="1" spans="1:3">
      <c r="A300" s="153" t="s">
        <v>421</v>
      </c>
      <c r="B300" s="154" t="s">
        <v>275</v>
      </c>
      <c r="C300" s="152">
        <v>0.59</v>
      </c>
    </row>
    <row r="301" s="126" customFormat="1" ht="15" customHeight="1" spans="1:3">
      <c r="A301" s="153" t="s">
        <v>429</v>
      </c>
      <c r="B301" s="154" t="s">
        <v>298</v>
      </c>
      <c r="C301" s="152">
        <v>7.8</v>
      </c>
    </row>
    <row r="302" s="126" customFormat="1" ht="15" customHeight="1" spans="1:3">
      <c r="A302" s="153" t="s">
        <v>543</v>
      </c>
      <c r="B302" s="154" t="s">
        <v>365</v>
      </c>
      <c r="C302" s="152">
        <v>88.346</v>
      </c>
    </row>
    <row r="303" s="126" customFormat="1" ht="15" customHeight="1" spans="1:3">
      <c r="A303" s="153" t="s">
        <v>423</v>
      </c>
      <c r="B303" s="154" t="s">
        <v>388</v>
      </c>
      <c r="C303" s="152">
        <v>9.1268</v>
      </c>
    </row>
    <row r="304" s="126" customFormat="1" ht="15" customHeight="1" spans="1:3">
      <c r="A304" s="150"/>
      <c r="B304" s="151" t="s">
        <v>544</v>
      </c>
      <c r="C304" s="152">
        <v>5139.232384</v>
      </c>
    </row>
    <row r="305" s="126" customFormat="1" ht="15" customHeight="1" spans="1:3">
      <c r="A305" s="153" t="s">
        <v>418</v>
      </c>
      <c r="B305" s="154" t="s">
        <v>234</v>
      </c>
      <c r="C305" s="152">
        <v>160</v>
      </c>
    </row>
    <row r="306" s="126" customFormat="1" ht="15" customHeight="1" spans="1:3">
      <c r="A306" s="153" t="s">
        <v>419</v>
      </c>
      <c r="B306" s="154" t="s">
        <v>235</v>
      </c>
      <c r="C306" s="152">
        <v>80</v>
      </c>
    </row>
    <row r="307" s="126" customFormat="1" ht="15" customHeight="1" spans="1:3">
      <c r="A307" s="153" t="s">
        <v>420</v>
      </c>
      <c r="B307" s="154" t="s">
        <v>237</v>
      </c>
      <c r="C307" s="152">
        <v>90</v>
      </c>
    </row>
    <row r="308" s="126" customFormat="1" ht="15" customHeight="1" spans="1:3">
      <c r="A308" s="153" t="s">
        <v>421</v>
      </c>
      <c r="B308" s="154" t="s">
        <v>275</v>
      </c>
      <c r="C308" s="152">
        <v>19.021848</v>
      </c>
    </row>
    <row r="309" s="126" customFormat="1" ht="15" customHeight="1" spans="1:3">
      <c r="A309" s="153" t="s">
        <v>429</v>
      </c>
      <c r="B309" s="154" t="s">
        <v>298</v>
      </c>
      <c r="C309" s="152">
        <v>33.839736</v>
      </c>
    </row>
    <row r="310" s="126" customFormat="1" ht="27.5" customHeight="1" spans="1:3">
      <c r="A310" s="153" t="s">
        <v>545</v>
      </c>
      <c r="B310" s="154" t="s">
        <v>342</v>
      </c>
      <c r="C310" s="152">
        <v>350</v>
      </c>
    </row>
    <row r="311" s="126" customFormat="1" ht="27.5" customHeight="1" spans="1:3">
      <c r="A311" s="153" t="s">
        <v>546</v>
      </c>
      <c r="B311" s="154" t="s">
        <v>343</v>
      </c>
      <c r="C311" s="152">
        <v>102.6</v>
      </c>
    </row>
    <row r="312" s="126" customFormat="1" ht="15" customHeight="1" spans="1:3">
      <c r="A312" s="153" t="s">
        <v>547</v>
      </c>
      <c r="B312" s="154" t="s">
        <v>344</v>
      </c>
      <c r="C312" s="152">
        <v>50</v>
      </c>
    </row>
    <row r="313" s="126" customFormat="1" ht="15" customHeight="1" spans="1:3">
      <c r="A313" s="153" t="s">
        <v>548</v>
      </c>
      <c r="B313" s="154" t="s">
        <v>345</v>
      </c>
      <c r="C313" s="152">
        <v>146</v>
      </c>
    </row>
    <row r="314" s="126" customFormat="1" ht="15" customHeight="1" spans="1:3">
      <c r="A314" s="153" t="s">
        <v>549</v>
      </c>
      <c r="B314" s="154" t="s">
        <v>103</v>
      </c>
      <c r="C314" s="152">
        <v>3207.7708</v>
      </c>
    </row>
    <row r="315" s="126" customFormat="1" ht="15" customHeight="1" spans="1:3">
      <c r="A315" s="153" t="s">
        <v>550</v>
      </c>
      <c r="B315" s="154" t="s">
        <v>375</v>
      </c>
      <c r="C315" s="152">
        <v>330</v>
      </c>
    </row>
    <row r="316" s="126" customFormat="1" ht="15" customHeight="1" spans="1:3">
      <c r="A316" s="153" t="s">
        <v>551</v>
      </c>
      <c r="B316" s="154" t="s">
        <v>376</v>
      </c>
      <c r="C316" s="152">
        <v>50</v>
      </c>
    </row>
    <row r="317" s="126" customFormat="1" ht="15" customHeight="1" spans="1:3">
      <c r="A317" s="153" t="s">
        <v>552</v>
      </c>
      <c r="B317" s="154" t="s">
        <v>377</v>
      </c>
      <c r="C317" s="152">
        <v>70</v>
      </c>
    </row>
    <row r="318" s="126" customFormat="1" ht="27.5" customHeight="1" spans="1:3">
      <c r="A318" s="153" t="s">
        <v>553</v>
      </c>
      <c r="B318" s="154" t="s">
        <v>378</v>
      </c>
      <c r="C318" s="152">
        <v>150</v>
      </c>
    </row>
    <row r="319" s="126" customFormat="1" ht="27.5" customHeight="1" spans="1:3">
      <c r="A319" s="153" t="s">
        <v>423</v>
      </c>
      <c r="B319" s="154" t="s">
        <v>388</v>
      </c>
      <c r="C319" s="152">
        <v>300</v>
      </c>
    </row>
    <row r="320" s="126" customFormat="1" ht="27.5" customHeight="1" spans="1:3">
      <c r="A320" s="150"/>
      <c r="B320" s="151" t="s">
        <v>554</v>
      </c>
      <c r="C320" s="152">
        <v>1098.60438</v>
      </c>
    </row>
    <row r="321" s="126" customFormat="1" ht="15" customHeight="1" spans="1:3">
      <c r="A321" s="153" t="s">
        <v>418</v>
      </c>
      <c r="B321" s="154" t="s">
        <v>234</v>
      </c>
      <c r="C321" s="152">
        <v>66.0563</v>
      </c>
    </row>
    <row r="322" s="126" customFormat="1" ht="15" customHeight="1" spans="1:3">
      <c r="A322" s="153" t="s">
        <v>419</v>
      </c>
      <c r="B322" s="154" t="s">
        <v>235</v>
      </c>
      <c r="C322" s="152">
        <v>35.508</v>
      </c>
    </row>
    <row r="323" s="126" customFormat="1" ht="15" customHeight="1" spans="1:3">
      <c r="A323" s="153" t="s">
        <v>420</v>
      </c>
      <c r="B323" s="154" t="s">
        <v>237</v>
      </c>
      <c r="C323" s="152">
        <v>18</v>
      </c>
    </row>
    <row r="324" s="126" customFormat="1" ht="15" customHeight="1" spans="1:3">
      <c r="A324" s="153" t="s">
        <v>429</v>
      </c>
      <c r="B324" s="154" t="s">
        <v>298</v>
      </c>
      <c r="C324" s="152">
        <v>70.45088</v>
      </c>
    </row>
    <row r="325" s="126" customFormat="1" ht="15" customHeight="1" spans="1:3">
      <c r="A325" s="153" t="s">
        <v>555</v>
      </c>
      <c r="B325" s="154" t="s">
        <v>341</v>
      </c>
      <c r="C325" s="152">
        <v>779.5596</v>
      </c>
    </row>
    <row r="326" s="126" customFormat="1" ht="15" customHeight="1" spans="1:3">
      <c r="A326" s="153" t="s">
        <v>548</v>
      </c>
      <c r="B326" s="154" t="s">
        <v>345</v>
      </c>
      <c r="C326" s="152">
        <v>60</v>
      </c>
    </row>
    <row r="327" s="126" customFormat="1" ht="15" customHeight="1" spans="1:3">
      <c r="A327" s="153" t="s">
        <v>423</v>
      </c>
      <c r="B327" s="154" t="s">
        <v>388</v>
      </c>
      <c r="C327" s="152">
        <v>69.0296</v>
      </c>
    </row>
    <row r="328" s="126" customFormat="1" ht="15" customHeight="1" spans="1:3">
      <c r="A328" s="150"/>
      <c r="B328" s="151" t="s">
        <v>556</v>
      </c>
      <c r="C328" s="152">
        <v>945.805</v>
      </c>
    </row>
    <row r="329" s="126" customFormat="1" ht="15" customHeight="1" spans="1:3">
      <c r="A329" s="153" t="s">
        <v>418</v>
      </c>
      <c r="B329" s="154" t="s">
        <v>234</v>
      </c>
      <c r="C329" s="152">
        <v>65.4574</v>
      </c>
    </row>
    <row r="330" s="126" customFormat="1" ht="15" customHeight="1" spans="1:3">
      <c r="A330" s="153" t="s">
        <v>419</v>
      </c>
      <c r="B330" s="154" t="s">
        <v>235</v>
      </c>
      <c r="C330" s="152">
        <v>34.2287</v>
      </c>
    </row>
    <row r="331" s="126" customFormat="1" ht="27.5" customHeight="1" spans="1:3">
      <c r="A331" s="153" t="s">
        <v>420</v>
      </c>
      <c r="B331" s="154" t="s">
        <v>237</v>
      </c>
      <c r="C331" s="152">
        <v>6.3</v>
      </c>
    </row>
    <row r="332" s="126" customFormat="1" ht="15" customHeight="1" spans="1:3">
      <c r="A332" s="153" t="s">
        <v>429</v>
      </c>
      <c r="B332" s="154" t="s">
        <v>298</v>
      </c>
      <c r="C332" s="152">
        <v>60.9972</v>
      </c>
    </row>
    <row r="333" s="126" customFormat="1" ht="15" customHeight="1" spans="1:3">
      <c r="A333" s="153" t="s">
        <v>555</v>
      </c>
      <c r="B333" s="154" t="s">
        <v>341</v>
      </c>
      <c r="C333" s="152">
        <v>650.2857</v>
      </c>
    </row>
    <row r="334" s="126" customFormat="1" ht="15" customHeight="1" spans="1:3">
      <c r="A334" s="153" t="s">
        <v>548</v>
      </c>
      <c r="B334" s="154" t="s">
        <v>345</v>
      </c>
      <c r="C334" s="152">
        <v>60</v>
      </c>
    </row>
    <row r="335" s="126" customFormat="1" ht="27.5" customHeight="1" spans="1:3">
      <c r="A335" s="153" t="s">
        <v>423</v>
      </c>
      <c r="B335" s="154" t="s">
        <v>388</v>
      </c>
      <c r="C335" s="152">
        <v>68.536</v>
      </c>
    </row>
    <row r="336" s="126" customFormat="1" ht="27.5" customHeight="1" spans="1:3">
      <c r="A336" s="150"/>
      <c r="B336" s="151" t="s">
        <v>557</v>
      </c>
      <c r="C336" s="152">
        <v>1940.32212</v>
      </c>
    </row>
    <row r="337" s="126" customFormat="1" ht="15" customHeight="1" spans="1:3">
      <c r="A337" s="153" t="s">
        <v>418</v>
      </c>
      <c r="B337" s="154" t="s">
        <v>234</v>
      </c>
      <c r="C337" s="152">
        <v>87.17</v>
      </c>
    </row>
    <row r="338" s="126" customFormat="1" ht="15" customHeight="1" spans="1:3">
      <c r="A338" s="153" t="s">
        <v>419</v>
      </c>
      <c r="B338" s="154" t="s">
        <v>235</v>
      </c>
      <c r="C338" s="152">
        <v>73.785</v>
      </c>
    </row>
    <row r="339" s="126" customFormat="1" ht="15" customHeight="1" spans="1:3">
      <c r="A339" s="153" t="s">
        <v>420</v>
      </c>
      <c r="B339" s="154" t="s">
        <v>237</v>
      </c>
      <c r="C339" s="152">
        <v>0.45</v>
      </c>
    </row>
    <row r="340" s="126" customFormat="1" ht="15" customHeight="1" spans="1:3">
      <c r="A340" s="153" t="s">
        <v>421</v>
      </c>
      <c r="B340" s="154" t="s">
        <v>275</v>
      </c>
      <c r="C340" s="152">
        <v>7.3679</v>
      </c>
    </row>
    <row r="341" s="126" customFormat="1" ht="15" customHeight="1" spans="1:3">
      <c r="A341" s="153" t="s">
        <v>422</v>
      </c>
      <c r="B341" s="154" t="s">
        <v>297</v>
      </c>
      <c r="C341" s="152">
        <v>61.1587</v>
      </c>
    </row>
    <row r="342" s="126" customFormat="1" ht="15" customHeight="1" spans="1:3">
      <c r="A342" s="153" t="s">
        <v>558</v>
      </c>
      <c r="B342" s="154" t="s">
        <v>103</v>
      </c>
      <c r="C342" s="152">
        <v>681.0628</v>
      </c>
    </row>
    <row r="343" s="126" customFormat="1" ht="15" customHeight="1" spans="1:3">
      <c r="A343" s="153" t="s">
        <v>559</v>
      </c>
      <c r="B343" s="154" t="s">
        <v>324</v>
      </c>
      <c r="C343" s="152">
        <v>320</v>
      </c>
    </row>
    <row r="344" s="126" customFormat="1" ht="15" customHeight="1" spans="1:3">
      <c r="A344" s="153" t="s">
        <v>560</v>
      </c>
      <c r="B344" s="154" t="s">
        <v>328</v>
      </c>
      <c r="C344" s="152">
        <v>23.92012</v>
      </c>
    </row>
    <row r="345" s="126" customFormat="1" ht="15" customHeight="1" spans="1:3">
      <c r="A345" s="153" t="s">
        <v>561</v>
      </c>
      <c r="B345" s="154" t="s">
        <v>383</v>
      </c>
      <c r="C345" s="152">
        <v>5</v>
      </c>
    </row>
    <row r="346" s="126" customFormat="1" ht="15" customHeight="1" spans="1:3">
      <c r="A346" s="153" t="s">
        <v>562</v>
      </c>
      <c r="B346" s="154" t="s">
        <v>384</v>
      </c>
      <c r="C346" s="152">
        <v>200</v>
      </c>
    </row>
    <row r="347" s="126" customFormat="1" ht="15" customHeight="1" spans="1:3">
      <c r="A347" s="153" t="s">
        <v>563</v>
      </c>
      <c r="B347" s="154" t="s">
        <v>386</v>
      </c>
      <c r="C347" s="152">
        <v>400</v>
      </c>
    </row>
    <row r="348" s="126" customFormat="1" ht="15" customHeight="1" spans="1:3">
      <c r="A348" s="153" t="s">
        <v>423</v>
      </c>
      <c r="B348" s="154" t="s">
        <v>388</v>
      </c>
      <c r="C348" s="152">
        <v>80.4076</v>
      </c>
    </row>
    <row r="349" s="126" customFormat="1" ht="15" customHeight="1" spans="1:3">
      <c r="A349" s="150"/>
      <c r="B349" s="151" t="s">
        <v>564</v>
      </c>
      <c r="C349" s="152">
        <v>1254.014927</v>
      </c>
    </row>
    <row r="350" s="126" customFormat="1" ht="15" customHeight="1" spans="1:3">
      <c r="A350" s="153" t="s">
        <v>418</v>
      </c>
      <c r="B350" s="154" t="s">
        <v>234</v>
      </c>
      <c r="C350" s="152">
        <v>92.6752</v>
      </c>
    </row>
    <row r="351" s="126" customFormat="1" ht="15" customHeight="1" spans="1:3">
      <c r="A351" s="153" t="s">
        <v>419</v>
      </c>
      <c r="B351" s="154" t="s">
        <v>235</v>
      </c>
      <c r="C351" s="152">
        <v>72.8816</v>
      </c>
    </row>
    <row r="352" s="126" customFormat="1" ht="27.5" customHeight="1" spans="1:3">
      <c r="A352" s="153" t="s">
        <v>420</v>
      </c>
      <c r="B352" s="154" t="s">
        <v>237</v>
      </c>
      <c r="C352" s="152">
        <v>0.8</v>
      </c>
    </row>
    <row r="353" s="126" customFormat="1" ht="27.5" customHeight="1" spans="1:3">
      <c r="A353" s="153" t="s">
        <v>421</v>
      </c>
      <c r="B353" s="154" t="s">
        <v>275</v>
      </c>
      <c r="C353" s="152">
        <v>5.8068</v>
      </c>
    </row>
    <row r="354" s="126" customFormat="1" ht="15" customHeight="1" spans="1:3">
      <c r="A354" s="153" t="s">
        <v>422</v>
      </c>
      <c r="B354" s="154" t="s">
        <v>297</v>
      </c>
      <c r="C354" s="152">
        <v>66.8004</v>
      </c>
    </row>
    <row r="355" s="126" customFormat="1" ht="15" customHeight="1" spans="1:3">
      <c r="A355" s="153" t="s">
        <v>423</v>
      </c>
      <c r="B355" s="154" t="s">
        <v>388</v>
      </c>
      <c r="C355" s="152">
        <v>83.5992</v>
      </c>
    </row>
    <row r="356" s="126" customFormat="1" ht="15" customHeight="1" spans="1:3">
      <c r="A356" s="153" t="s">
        <v>565</v>
      </c>
      <c r="B356" s="154" t="s">
        <v>103</v>
      </c>
      <c r="C356" s="152">
        <v>844.451727</v>
      </c>
    </row>
    <row r="357" s="126" customFormat="1" ht="15" customHeight="1" spans="1:3">
      <c r="A357" s="153" t="s">
        <v>566</v>
      </c>
      <c r="B357" s="154" t="s">
        <v>397</v>
      </c>
      <c r="C357" s="152">
        <v>2</v>
      </c>
    </row>
    <row r="358" s="126" customFormat="1" ht="15" customHeight="1" spans="1:3">
      <c r="A358" s="153" t="s">
        <v>567</v>
      </c>
      <c r="B358" s="154" t="s">
        <v>398</v>
      </c>
      <c r="C358" s="152">
        <v>73</v>
      </c>
    </row>
    <row r="359" s="126" customFormat="1" ht="15" customHeight="1" spans="1:3">
      <c r="A359" s="153" t="s">
        <v>568</v>
      </c>
      <c r="B359" s="154" t="s">
        <v>399</v>
      </c>
      <c r="C359" s="152">
        <v>2</v>
      </c>
    </row>
    <row r="360" s="126" customFormat="1" ht="27.5" customHeight="1" spans="1:3">
      <c r="A360" s="153" t="s">
        <v>569</v>
      </c>
      <c r="B360" s="154" t="s">
        <v>400</v>
      </c>
      <c r="C360" s="152">
        <v>10</v>
      </c>
    </row>
    <row r="361" s="126" customFormat="1" ht="15" customHeight="1" spans="1:3">
      <c r="A361" s="150"/>
      <c r="B361" s="151" t="s">
        <v>570</v>
      </c>
      <c r="C361" s="152">
        <v>5668.8519</v>
      </c>
    </row>
    <row r="362" s="126" customFormat="1" ht="15" customHeight="1" spans="1:3">
      <c r="A362" s="153" t="s">
        <v>418</v>
      </c>
      <c r="B362" s="154" t="s">
        <v>234</v>
      </c>
      <c r="C362" s="152">
        <v>114.5167</v>
      </c>
    </row>
    <row r="363" s="126" customFormat="1" ht="15" customHeight="1" spans="1:3">
      <c r="A363" s="153" t="s">
        <v>419</v>
      </c>
      <c r="B363" s="154" t="s">
        <v>235</v>
      </c>
      <c r="C363" s="152">
        <v>69.8583</v>
      </c>
    </row>
    <row r="364" s="126" customFormat="1" ht="15" customHeight="1" spans="1:3">
      <c r="A364" s="153" t="s">
        <v>420</v>
      </c>
      <c r="B364" s="154" t="s">
        <v>237</v>
      </c>
      <c r="C364" s="152">
        <v>0.4</v>
      </c>
    </row>
    <row r="365" s="126" customFormat="1" ht="15" customHeight="1" spans="1:3">
      <c r="A365" s="153" t="s">
        <v>421</v>
      </c>
      <c r="B365" s="154" t="s">
        <v>275</v>
      </c>
      <c r="C365" s="152">
        <v>7.4132</v>
      </c>
    </row>
    <row r="366" s="126" customFormat="1" ht="15" customHeight="1" spans="1:3">
      <c r="A366" s="153" t="s">
        <v>429</v>
      </c>
      <c r="B366" s="154" t="s">
        <v>298</v>
      </c>
      <c r="C366" s="152">
        <v>80.132</v>
      </c>
    </row>
    <row r="367" s="126" customFormat="1" ht="15" customHeight="1" spans="1:3">
      <c r="A367" s="153" t="s">
        <v>558</v>
      </c>
      <c r="B367" s="154" t="s">
        <v>103</v>
      </c>
      <c r="C367" s="152">
        <v>1292.5961</v>
      </c>
    </row>
    <row r="368" s="126" customFormat="1" ht="15" customHeight="1" spans="1:3">
      <c r="A368" s="153" t="s">
        <v>571</v>
      </c>
      <c r="B368" s="154" t="s">
        <v>323</v>
      </c>
      <c r="C368" s="152">
        <v>100</v>
      </c>
    </row>
    <row r="369" s="126" customFormat="1" ht="15" customHeight="1" spans="1:3">
      <c r="A369" s="153" t="s">
        <v>572</v>
      </c>
      <c r="B369" s="154" t="s">
        <v>326</v>
      </c>
      <c r="C369" s="152">
        <v>842.686</v>
      </c>
    </row>
    <row r="370" s="126" customFormat="1" ht="15" customHeight="1" spans="1:3">
      <c r="A370" s="153" t="s">
        <v>573</v>
      </c>
      <c r="B370" s="154" t="s">
        <v>327</v>
      </c>
      <c r="C370" s="152">
        <v>3000</v>
      </c>
    </row>
    <row r="371" s="126" customFormat="1" ht="15" customHeight="1" spans="1:3">
      <c r="A371" s="153" t="s">
        <v>560</v>
      </c>
      <c r="B371" s="154" t="s">
        <v>328</v>
      </c>
      <c r="C371" s="152">
        <v>50</v>
      </c>
    </row>
    <row r="372" s="126" customFormat="1" ht="27.5" customHeight="1" spans="1:3">
      <c r="A372" s="153" t="s">
        <v>423</v>
      </c>
      <c r="B372" s="154" t="s">
        <v>388</v>
      </c>
      <c r="C372" s="152">
        <v>111.2496</v>
      </c>
    </row>
    <row r="373" s="126" customFormat="1" ht="27.5" customHeight="1" spans="1:3">
      <c r="A373" s="150"/>
      <c r="B373" s="151" t="s">
        <v>574</v>
      </c>
      <c r="C373" s="152">
        <v>149.484</v>
      </c>
    </row>
    <row r="374" s="126" customFormat="1" ht="15" customHeight="1" spans="1:3">
      <c r="A374" s="153" t="s">
        <v>575</v>
      </c>
      <c r="B374" s="154" t="s">
        <v>209</v>
      </c>
      <c r="C374" s="152">
        <v>104.044</v>
      </c>
    </row>
    <row r="375" s="126" customFormat="1" ht="15" customHeight="1" spans="1:3">
      <c r="A375" s="153" t="s">
        <v>418</v>
      </c>
      <c r="B375" s="154" t="s">
        <v>234</v>
      </c>
      <c r="C375" s="152">
        <v>12.4</v>
      </c>
    </row>
    <row r="376" s="126" customFormat="1" ht="15" customHeight="1" spans="1:3">
      <c r="A376" s="153" t="s">
        <v>419</v>
      </c>
      <c r="B376" s="154" t="s">
        <v>235</v>
      </c>
      <c r="C376" s="152">
        <v>13.18</v>
      </c>
    </row>
    <row r="377" s="126" customFormat="1" ht="15" customHeight="1" spans="1:3">
      <c r="A377" s="153" t="s">
        <v>422</v>
      </c>
      <c r="B377" s="154" t="s">
        <v>297</v>
      </c>
      <c r="C377" s="152">
        <v>7.86</v>
      </c>
    </row>
    <row r="378" s="126" customFormat="1" ht="15" customHeight="1" spans="1:3">
      <c r="A378" s="153" t="s">
        <v>423</v>
      </c>
      <c r="B378" s="154" t="s">
        <v>388</v>
      </c>
      <c r="C378" s="152">
        <v>12</v>
      </c>
    </row>
    <row r="379" s="126" customFormat="1" ht="15" customHeight="1" spans="1:3">
      <c r="A379" s="150"/>
      <c r="B379" s="151" t="s">
        <v>576</v>
      </c>
      <c r="C379" s="152">
        <v>1131.5529</v>
      </c>
    </row>
    <row r="380" s="126" customFormat="1" ht="15" customHeight="1" spans="1:3">
      <c r="A380" s="153" t="s">
        <v>577</v>
      </c>
      <c r="B380" s="154" t="s">
        <v>103</v>
      </c>
      <c r="C380" s="152">
        <v>739.3427</v>
      </c>
    </row>
    <row r="381" s="126" customFormat="1" ht="15" customHeight="1" spans="1:3">
      <c r="A381" s="153" t="s">
        <v>578</v>
      </c>
      <c r="B381" s="154" t="s">
        <v>214</v>
      </c>
      <c r="C381" s="152">
        <v>18</v>
      </c>
    </row>
    <row r="382" s="126" customFormat="1" ht="15" customHeight="1" spans="1:3">
      <c r="A382" s="153" t="s">
        <v>579</v>
      </c>
      <c r="B382" s="154" t="s">
        <v>215</v>
      </c>
      <c r="C382" s="152">
        <v>30</v>
      </c>
    </row>
    <row r="383" s="126" customFormat="1" ht="15" customHeight="1" spans="1:3">
      <c r="A383" s="153" t="s">
        <v>580</v>
      </c>
      <c r="B383" s="154" t="s">
        <v>216</v>
      </c>
      <c r="C383" s="152">
        <v>5</v>
      </c>
    </row>
    <row r="384" s="126" customFormat="1" ht="15" customHeight="1" spans="1:3">
      <c r="A384" s="153" t="s">
        <v>581</v>
      </c>
      <c r="B384" s="154" t="s">
        <v>218</v>
      </c>
      <c r="C384" s="152">
        <v>10</v>
      </c>
    </row>
    <row r="385" s="126" customFormat="1" ht="15" customHeight="1" spans="1:3">
      <c r="A385" s="153" t="s">
        <v>582</v>
      </c>
      <c r="B385" s="154" t="s">
        <v>220</v>
      </c>
      <c r="C385" s="152">
        <v>30</v>
      </c>
    </row>
    <row r="386" s="126" customFormat="1" ht="15" customHeight="1" spans="1:3">
      <c r="A386" s="153" t="s">
        <v>583</v>
      </c>
      <c r="B386" s="154" t="s">
        <v>222</v>
      </c>
      <c r="C386" s="152">
        <v>10</v>
      </c>
    </row>
    <row r="387" s="126" customFormat="1" ht="15" customHeight="1" spans="1:3">
      <c r="A387" s="153" t="s">
        <v>584</v>
      </c>
      <c r="B387" s="154" t="s">
        <v>223</v>
      </c>
      <c r="C387" s="152">
        <v>10</v>
      </c>
    </row>
    <row r="388" s="126" customFormat="1" ht="15" customHeight="1" spans="1:3">
      <c r="A388" s="153" t="s">
        <v>418</v>
      </c>
      <c r="B388" s="154" t="s">
        <v>234</v>
      </c>
      <c r="C388" s="152">
        <v>82.095</v>
      </c>
    </row>
    <row r="389" s="126" customFormat="1" ht="15" customHeight="1" spans="1:3">
      <c r="A389" s="153" t="s">
        <v>419</v>
      </c>
      <c r="B389" s="154" t="s">
        <v>235</v>
      </c>
      <c r="C389" s="152">
        <v>41.2411</v>
      </c>
    </row>
    <row r="390" s="126" customFormat="1" ht="15" customHeight="1" spans="1:3">
      <c r="A390" s="153" t="s">
        <v>420</v>
      </c>
      <c r="B390" s="154" t="s">
        <v>237</v>
      </c>
      <c r="C390" s="152">
        <v>14.5</v>
      </c>
    </row>
    <row r="391" s="126" customFormat="1" ht="15" customHeight="1" spans="1:3">
      <c r="A391" s="153" t="s">
        <v>421</v>
      </c>
      <c r="B391" s="154" t="s">
        <v>275</v>
      </c>
      <c r="C391" s="152">
        <v>5.1438</v>
      </c>
    </row>
    <row r="392" s="126" customFormat="1" ht="27.5" customHeight="1" spans="1:3">
      <c r="A392" s="153" t="s">
        <v>422</v>
      </c>
      <c r="B392" s="154" t="s">
        <v>297</v>
      </c>
      <c r="C392" s="152">
        <v>59.6127</v>
      </c>
    </row>
    <row r="393" s="126" customFormat="1" ht="27.5" customHeight="1" spans="1:3">
      <c r="A393" s="153" t="s">
        <v>423</v>
      </c>
      <c r="B393" s="154" t="s">
        <v>388</v>
      </c>
      <c r="C393" s="152">
        <v>76.6176</v>
      </c>
    </row>
    <row r="394" s="126" customFormat="1" ht="27.5" customHeight="1" spans="1:3">
      <c r="A394" s="150"/>
      <c r="B394" s="151" t="s">
        <v>585</v>
      </c>
      <c r="C394" s="152">
        <v>129.3547</v>
      </c>
    </row>
    <row r="395" s="126" customFormat="1" ht="15" customHeight="1" spans="1:3">
      <c r="A395" s="153" t="s">
        <v>578</v>
      </c>
      <c r="B395" s="154" t="s">
        <v>214</v>
      </c>
      <c r="C395" s="152">
        <v>92.3104</v>
      </c>
    </row>
    <row r="396" s="126" customFormat="1" ht="15" customHeight="1" spans="1:3">
      <c r="A396" s="153" t="s">
        <v>418</v>
      </c>
      <c r="B396" s="154" t="s">
        <v>234</v>
      </c>
      <c r="C396" s="152">
        <v>11.7813</v>
      </c>
    </row>
    <row r="397" s="126" customFormat="1" ht="15" customHeight="1" spans="1:3">
      <c r="A397" s="153" t="s">
        <v>419</v>
      </c>
      <c r="B397" s="154" t="s">
        <v>235</v>
      </c>
      <c r="C397" s="152">
        <v>5.869</v>
      </c>
    </row>
    <row r="398" s="126" customFormat="1" ht="15" customHeight="1" spans="1:3">
      <c r="A398" s="153" t="s">
        <v>421</v>
      </c>
      <c r="B398" s="154" t="s">
        <v>275</v>
      </c>
      <c r="C398" s="152">
        <v>0.9063</v>
      </c>
    </row>
    <row r="399" s="126" customFormat="1" ht="15" customHeight="1" spans="1:3">
      <c r="A399" s="153" t="s">
        <v>429</v>
      </c>
      <c r="B399" s="154" t="s">
        <v>298</v>
      </c>
      <c r="C399" s="152">
        <v>8.0981</v>
      </c>
    </row>
    <row r="400" s="126" customFormat="1" ht="15" customHeight="1" spans="1:3">
      <c r="A400" s="153" t="s">
        <v>423</v>
      </c>
      <c r="B400" s="154" t="s">
        <v>388</v>
      </c>
      <c r="C400" s="152">
        <v>10.3896</v>
      </c>
    </row>
    <row r="401" s="126" customFormat="1" ht="15" customHeight="1" spans="1:3">
      <c r="A401" s="150"/>
      <c r="B401" s="151" t="s">
        <v>586</v>
      </c>
      <c r="C401" s="152">
        <v>119.4081</v>
      </c>
    </row>
    <row r="402" s="126" customFormat="1" ht="15" customHeight="1" spans="1:3">
      <c r="A402" s="153" t="s">
        <v>587</v>
      </c>
      <c r="B402" s="154" t="s">
        <v>213</v>
      </c>
      <c r="C402" s="152">
        <v>88.2453</v>
      </c>
    </row>
    <row r="403" s="126" customFormat="1" ht="15" customHeight="1" spans="1:3">
      <c r="A403" s="153" t="s">
        <v>418</v>
      </c>
      <c r="B403" s="154" t="s">
        <v>234</v>
      </c>
      <c r="C403" s="152">
        <v>9.9026</v>
      </c>
    </row>
    <row r="404" s="126" customFormat="1" ht="15" customHeight="1" spans="1:3">
      <c r="A404" s="153" t="s">
        <v>419</v>
      </c>
      <c r="B404" s="154" t="s">
        <v>235</v>
      </c>
      <c r="C404" s="152">
        <v>4.9513</v>
      </c>
    </row>
    <row r="405" s="126" customFormat="1" ht="15" customHeight="1" spans="1:3">
      <c r="A405" s="153" t="s">
        <v>421</v>
      </c>
      <c r="B405" s="154" t="s">
        <v>275</v>
      </c>
      <c r="C405" s="152">
        <v>0.8639</v>
      </c>
    </row>
    <row r="406" s="126" customFormat="1" ht="15" customHeight="1" spans="1:3">
      <c r="A406" s="153" t="s">
        <v>429</v>
      </c>
      <c r="B406" s="154" t="s">
        <v>298</v>
      </c>
      <c r="C406" s="152">
        <v>6.7546</v>
      </c>
    </row>
    <row r="407" s="126" customFormat="1" ht="15" customHeight="1" spans="1:3">
      <c r="A407" s="153" t="s">
        <v>423</v>
      </c>
      <c r="B407" s="154" t="s">
        <v>388</v>
      </c>
      <c r="C407" s="152">
        <v>8.6904</v>
      </c>
    </row>
    <row r="408" s="126" customFormat="1" ht="15" customHeight="1" spans="1:3">
      <c r="A408" s="150"/>
      <c r="B408" s="151" t="s">
        <v>588</v>
      </c>
      <c r="C408" s="152">
        <v>9128.192884</v>
      </c>
    </row>
    <row r="409" s="126" customFormat="1" ht="15" customHeight="1" spans="1:3">
      <c r="A409" s="153" t="s">
        <v>589</v>
      </c>
      <c r="B409" s="154" t="s">
        <v>103</v>
      </c>
      <c r="C409" s="152">
        <v>1146.181684</v>
      </c>
    </row>
    <row r="410" s="126" customFormat="1" ht="15" customHeight="1" spans="1:3">
      <c r="A410" s="153" t="s">
        <v>590</v>
      </c>
      <c r="B410" s="154" t="s">
        <v>226</v>
      </c>
      <c r="C410" s="152">
        <v>10</v>
      </c>
    </row>
    <row r="411" s="126" customFormat="1" ht="15" customHeight="1" spans="1:3">
      <c r="A411" s="153" t="s">
        <v>591</v>
      </c>
      <c r="B411" s="154" t="s">
        <v>227</v>
      </c>
      <c r="C411" s="152">
        <v>15.57</v>
      </c>
    </row>
    <row r="412" s="126" customFormat="1" ht="15" customHeight="1" spans="1:3">
      <c r="A412" s="153" t="s">
        <v>592</v>
      </c>
      <c r="B412" s="154" t="s">
        <v>228</v>
      </c>
      <c r="C412" s="152">
        <v>155</v>
      </c>
    </row>
    <row r="413" s="126" customFormat="1" ht="15" customHeight="1" spans="1:3">
      <c r="A413" s="153" t="s">
        <v>418</v>
      </c>
      <c r="B413" s="154" t="s">
        <v>234</v>
      </c>
      <c r="C413" s="152">
        <v>143</v>
      </c>
    </row>
    <row r="414" s="126" customFormat="1" ht="15" customHeight="1" spans="1:3">
      <c r="A414" s="153" t="s">
        <v>419</v>
      </c>
      <c r="B414" s="154" t="s">
        <v>235</v>
      </c>
      <c r="C414" s="152">
        <v>2604.5</v>
      </c>
    </row>
    <row r="415" s="126" customFormat="1" ht="15" customHeight="1" spans="1:3">
      <c r="A415" s="153" t="s">
        <v>593</v>
      </c>
      <c r="B415" s="154" t="s">
        <v>236</v>
      </c>
      <c r="C415" s="152">
        <v>1015</v>
      </c>
    </row>
    <row r="416" s="126" customFormat="1" ht="15" customHeight="1" spans="1:3">
      <c r="A416" s="153" t="s">
        <v>420</v>
      </c>
      <c r="B416" s="154" t="s">
        <v>237</v>
      </c>
      <c r="C416" s="152">
        <v>0.6</v>
      </c>
    </row>
    <row r="417" s="126" customFormat="1" ht="15" customHeight="1" spans="1:3">
      <c r="A417" s="153" t="s">
        <v>594</v>
      </c>
      <c r="B417" s="154" t="s">
        <v>238</v>
      </c>
      <c r="C417" s="152">
        <v>32.9312</v>
      </c>
    </row>
    <row r="418" s="126" customFormat="1" ht="15" customHeight="1" spans="1:3">
      <c r="A418" s="153" t="s">
        <v>450</v>
      </c>
      <c r="B418" s="154" t="s">
        <v>240</v>
      </c>
      <c r="C418" s="152">
        <v>119.2</v>
      </c>
    </row>
    <row r="419" s="126" customFormat="1" ht="15" customHeight="1" spans="1:3">
      <c r="A419" s="153" t="s">
        <v>595</v>
      </c>
      <c r="B419" s="154" t="s">
        <v>270</v>
      </c>
      <c r="C419" s="152">
        <v>3570.95</v>
      </c>
    </row>
    <row r="420" s="126" customFormat="1" ht="15" customHeight="1" spans="1:3">
      <c r="A420" s="153" t="s">
        <v>421</v>
      </c>
      <c r="B420" s="154" t="s">
        <v>275</v>
      </c>
      <c r="C420" s="152">
        <v>13.4</v>
      </c>
    </row>
    <row r="421" s="126" customFormat="1" ht="15" customHeight="1" spans="1:3">
      <c r="A421" s="153" t="s">
        <v>422</v>
      </c>
      <c r="B421" s="154" t="s">
        <v>297</v>
      </c>
      <c r="C421" s="152">
        <v>128.86</v>
      </c>
    </row>
    <row r="422" s="126" customFormat="1" ht="15" customHeight="1" spans="1:3">
      <c r="A422" s="153" t="s">
        <v>596</v>
      </c>
      <c r="B422" s="154" t="s">
        <v>360</v>
      </c>
      <c r="C422" s="152">
        <v>28</v>
      </c>
    </row>
    <row r="423" s="126" customFormat="1" ht="15" customHeight="1" spans="1:3">
      <c r="A423" s="153" t="s">
        <v>423</v>
      </c>
      <c r="B423" s="154" t="s">
        <v>388</v>
      </c>
      <c r="C423" s="152">
        <v>145</v>
      </c>
    </row>
    <row r="424" s="126" customFormat="1" ht="27.5" customHeight="1" spans="1:3">
      <c r="A424" s="150"/>
      <c r="B424" s="151" t="s">
        <v>597</v>
      </c>
      <c r="C424" s="152">
        <v>3914.288885</v>
      </c>
    </row>
    <row r="425" s="126" customFormat="1" ht="27.5" customHeight="1" spans="1:3">
      <c r="A425" s="153" t="s">
        <v>598</v>
      </c>
      <c r="B425" s="154" t="s">
        <v>103</v>
      </c>
      <c r="C425" s="152">
        <v>528.70726</v>
      </c>
    </row>
    <row r="426" s="126" customFormat="1" ht="27.5" customHeight="1" spans="1:3">
      <c r="A426" s="153" t="s">
        <v>599</v>
      </c>
      <c r="B426" s="154" t="s">
        <v>230</v>
      </c>
      <c r="C426" s="152">
        <v>312.35</v>
      </c>
    </row>
    <row r="427" s="126" customFormat="1" ht="15" customHeight="1" spans="1:3">
      <c r="A427" s="153" t="s">
        <v>418</v>
      </c>
      <c r="B427" s="154" t="s">
        <v>234</v>
      </c>
      <c r="C427" s="152">
        <v>46.711608</v>
      </c>
    </row>
    <row r="428" s="126" customFormat="1" ht="15" customHeight="1" spans="1:3">
      <c r="A428" s="153" t="s">
        <v>419</v>
      </c>
      <c r="B428" s="154" t="s">
        <v>235</v>
      </c>
      <c r="C428" s="152">
        <v>30.729129</v>
      </c>
    </row>
    <row r="429" s="126" customFormat="1" ht="15" customHeight="1" spans="1:3">
      <c r="A429" s="153" t="s">
        <v>600</v>
      </c>
      <c r="B429" s="154" t="s">
        <v>250</v>
      </c>
      <c r="C429" s="152">
        <v>200</v>
      </c>
    </row>
    <row r="430" s="126" customFormat="1" ht="15" customHeight="1" spans="1:3">
      <c r="A430" s="153" t="s">
        <v>601</v>
      </c>
      <c r="B430" s="154" t="s">
        <v>251</v>
      </c>
      <c r="C430" s="152">
        <v>528.94</v>
      </c>
    </row>
    <row r="431" s="126" customFormat="1" ht="15" customHeight="1" spans="1:3">
      <c r="A431" s="153" t="s">
        <v>602</v>
      </c>
      <c r="B431" s="154" t="s">
        <v>252</v>
      </c>
      <c r="C431" s="152">
        <v>372.5</v>
      </c>
    </row>
    <row r="432" s="126" customFormat="1" ht="15" customHeight="1" spans="1:3">
      <c r="A432" s="153" t="s">
        <v>603</v>
      </c>
      <c r="B432" s="154" t="s">
        <v>253</v>
      </c>
      <c r="C432" s="152">
        <v>36</v>
      </c>
    </row>
    <row r="433" s="126" customFormat="1" ht="15" customHeight="1" spans="1:3">
      <c r="A433" s="153" t="s">
        <v>604</v>
      </c>
      <c r="B433" s="154" t="s">
        <v>258</v>
      </c>
      <c r="C433" s="152">
        <v>250</v>
      </c>
    </row>
    <row r="434" s="126" customFormat="1" ht="15" customHeight="1" spans="1:3">
      <c r="A434" s="153" t="s">
        <v>605</v>
      </c>
      <c r="B434" s="154" t="s">
        <v>262</v>
      </c>
      <c r="C434" s="152">
        <v>400</v>
      </c>
    </row>
    <row r="435" s="126" customFormat="1" ht="15" customHeight="1" spans="1:3">
      <c r="A435" s="153" t="s">
        <v>606</v>
      </c>
      <c r="B435" s="154" t="s">
        <v>264</v>
      </c>
      <c r="C435" s="152">
        <v>5</v>
      </c>
    </row>
    <row r="436" s="126" customFormat="1" ht="15" customHeight="1" spans="1:3">
      <c r="A436" s="153" t="s">
        <v>607</v>
      </c>
      <c r="B436" s="154" t="s">
        <v>266</v>
      </c>
      <c r="C436" s="152">
        <v>940</v>
      </c>
    </row>
    <row r="437" s="126" customFormat="1" ht="15" customHeight="1" spans="1:3">
      <c r="A437" s="153" t="s">
        <v>608</v>
      </c>
      <c r="B437" s="154" t="s">
        <v>268</v>
      </c>
      <c r="C437" s="152">
        <v>90</v>
      </c>
    </row>
    <row r="438" s="126" customFormat="1" ht="15" customHeight="1" spans="1:3">
      <c r="A438" s="153" t="s">
        <v>421</v>
      </c>
      <c r="B438" s="154" t="s">
        <v>275</v>
      </c>
      <c r="C438" s="152">
        <v>2.633568</v>
      </c>
    </row>
    <row r="439" s="126" customFormat="1" ht="15" customHeight="1" spans="1:3">
      <c r="A439" s="153" t="s">
        <v>422</v>
      </c>
      <c r="B439" s="154" t="s">
        <v>297</v>
      </c>
      <c r="C439" s="152">
        <v>35.45452</v>
      </c>
    </row>
    <row r="440" s="126" customFormat="1" ht="15" customHeight="1" spans="1:3">
      <c r="A440" s="153" t="s">
        <v>609</v>
      </c>
      <c r="B440" s="154" t="s">
        <v>304</v>
      </c>
      <c r="C440" s="152">
        <v>90.06</v>
      </c>
    </row>
    <row r="441" s="126" customFormat="1" ht="15" customHeight="1" spans="1:3">
      <c r="A441" s="153" t="s">
        <v>423</v>
      </c>
      <c r="B441" s="154" t="s">
        <v>388</v>
      </c>
      <c r="C441" s="152">
        <v>45.2028</v>
      </c>
    </row>
    <row r="442" s="126" customFormat="1" ht="15" customHeight="1" spans="1:3">
      <c r="A442" s="150"/>
      <c r="B442" s="151" t="s">
        <v>610</v>
      </c>
      <c r="C442" s="152">
        <v>664.705264</v>
      </c>
    </row>
    <row r="443" s="126" customFormat="1" ht="15" customHeight="1" spans="1:3">
      <c r="A443" s="153" t="s">
        <v>418</v>
      </c>
      <c r="B443" s="154" t="s">
        <v>234</v>
      </c>
      <c r="C443" s="152">
        <v>12.990624</v>
      </c>
    </row>
    <row r="444" s="126" customFormat="1" ht="27.5" customHeight="1" spans="1:3">
      <c r="A444" s="153" t="s">
        <v>419</v>
      </c>
      <c r="B444" s="154" t="s">
        <v>235</v>
      </c>
      <c r="C444" s="152">
        <v>6.206208</v>
      </c>
    </row>
    <row r="445" s="126" customFormat="1" ht="27.5" customHeight="1" spans="1:3">
      <c r="A445" s="153" t="s">
        <v>611</v>
      </c>
      <c r="B445" s="154" t="s">
        <v>103</v>
      </c>
      <c r="C445" s="152">
        <v>114.06734</v>
      </c>
    </row>
    <row r="446" s="126" customFormat="1" ht="27.5" customHeight="1" spans="1:3">
      <c r="A446" s="153" t="s">
        <v>612</v>
      </c>
      <c r="B446" s="154" t="s">
        <v>255</v>
      </c>
      <c r="C446" s="152">
        <v>207.25</v>
      </c>
    </row>
    <row r="447" s="126" customFormat="1" ht="15" customHeight="1" spans="1:3">
      <c r="A447" s="153" t="s">
        <v>512</v>
      </c>
      <c r="B447" s="154" t="s">
        <v>256</v>
      </c>
      <c r="C447" s="152">
        <v>156.69</v>
      </c>
    </row>
    <row r="448" s="126" customFormat="1" ht="15" customHeight="1" spans="1:3">
      <c r="A448" s="153" t="s">
        <v>613</v>
      </c>
      <c r="B448" s="154" t="s">
        <v>257</v>
      </c>
      <c r="C448" s="152">
        <v>8</v>
      </c>
    </row>
    <row r="449" s="126" customFormat="1" ht="15" customHeight="1" spans="1:3">
      <c r="A449" s="153" t="s">
        <v>614</v>
      </c>
      <c r="B449" s="154" t="s">
        <v>259</v>
      </c>
      <c r="C449" s="152">
        <v>138.7984</v>
      </c>
    </row>
    <row r="450" s="126" customFormat="1" ht="15" customHeight="1" spans="1:3">
      <c r="A450" s="153" t="s">
        <v>421</v>
      </c>
      <c r="B450" s="154" t="s">
        <v>275</v>
      </c>
      <c r="C450" s="152">
        <v>0.778208</v>
      </c>
    </row>
    <row r="451" s="126" customFormat="1" ht="15" customHeight="1" spans="1:3">
      <c r="A451" s="153" t="s">
        <v>429</v>
      </c>
      <c r="B451" s="154" t="s">
        <v>298</v>
      </c>
      <c r="C451" s="152">
        <v>8.868884</v>
      </c>
    </row>
    <row r="452" s="126" customFormat="1" ht="15" customHeight="1" spans="1:3">
      <c r="A452" s="153" t="s">
        <v>423</v>
      </c>
      <c r="B452" s="154" t="s">
        <v>388</v>
      </c>
      <c r="C452" s="152">
        <v>11.0556</v>
      </c>
    </row>
    <row r="453" s="126" customFormat="1" ht="15" customHeight="1" spans="1:3">
      <c r="A453" s="150"/>
      <c r="B453" s="151" t="s">
        <v>615</v>
      </c>
      <c r="C453" s="152">
        <v>259.9391</v>
      </c>
    </row>
    <row r="454" s="126" customFormat="1" ht="15" customHeight="1" spans="1:3">
      <c r="A454" s="153" t="s">
        <v>416</v>
      </c>
      <c r="B454" s="154" t="s">
        <v>103</v>
      </c>
      <c r="C454" s="152">
        <v>146.8891</v>
      </c>
    </row>
    <row r="455" s="126" customFormat="1" ht="15" customHeight="1" spans="1:3">
      <c r="A455" s="153" t="s">
        <v>417</v>
      </c>
      <c r="B455" s="154" t="s">
        <v>146</v>
      </c>
      <c r="C455" s="152">
        <v>40</v>
      </c>
    </row>
    <row r="456" s="126" customFormat="1" ht="15" customHeight="1" spans="1:3">
      <c r="A456" s="153" t="s">
        <v>418</v>
      </c>
      <c r="B456" s="154" t="s">
        <v>234</v>
      </c>
      <c r="C456" s="152">
        <v>20.8</v>
      </c>
    </row>
    <row r="457" s="126" customFormat="1" ht="15" customHeight="1" spans="1:3">
      <c r="A457" s="153" t="s">
        <v>419</v>
      </c>
      <c r="B457" s="154" t="s">
        <v>235</v>
      </c>
      <c r="C457" s="152">
        <v>10.4</v>
      </c>
    </row>
    <row r="458" s="126" customFormat="1" ht="15" customHeight="1" spans="1:3">
      <c r="A458" s="153" t="s">
        <v>421</v>
      </c>
      <c r="B458" s="154" t="s">
        <v>275</v>
      </c>
      <c r="C458" s="152">
        <v>1.75</v>
      </c>
    </row>
    <row r="459" s="126" customFormat="1" ht="15" customHeight="1" spans="1:3">
      <c r="A459" s="153" t="s">
        <v>422</v>
      </c>
      <c r="B459" s="154" t="s">
        <v>297</v>
      </c>
      <c r="C459" s="152">
        <v>19.1</v>
      </c>
    </row>
    <row r="460" s="126" customFormat="1" ht="15" customHeight="1" spans="1:3">
      <c r="A460" s="153" t="s">
        <v>423</v>
      </c>
      <c r="B460" s="154" t="s">
        <v>388</v>
      </c>
      <c r="C460" s="152">
        <v>21</v>
      </c>
    </row>
    <row r="461" s="126" customFormat="1" ht="15" customHeight="1" spans="1:3">
      <c r="A461" s="150"/>
      <c r="B461" s="155" t="s">
        <v>616</v>
      </c>
      <c r="C461" s="152">
        <v>1706.8315</v>
      </c>
    </row>
    <row r="462" s="126" customFormat="1" ht="15" customHeight="1" spans="1:3">
      <c r="A462" s="153" t="s">
        <v>418</v>
      </c>
      <c r="B462" s="154" t="s">
        <v>234</v>
      </c>
      <c r="C462" s="152">
        <v>97.022</v>
      </c>
    </row>
    <row r="463" s="126" customFormat="1" ht="15" customHeight="1" spans="1:3">
      <c r="A463" s="153" t="s">
        <v>419</v>
      </c>
      <c r="B463" s="154" t="s">
        <v>235</v>
      </c>
      <c r="C463" s="152">
        <v>59.1104</v>
      </c>
    </row>
    <row r="464" s="126" customFormat="1" ht="15" customHeight="1" spans="1:3">
      <c r="A464" s="153" t="s">
        <v>420</v>
      </c>
      <c r="B464" s="154" t="s">
        <v>237</v>
      </c>
      <c r="C464" s="152">
        <v>9.8925</v>
      </c>
    </row>
    <row r="465" s="126" customFormat="1" ht="27.5" customHeight="1" spans="1:3">
      <c r="A465" s="153" t="s">
        <v>421</v>
      </c>
      <c r="B465" s="154" t="s">
        <v>275</v>
      </c>
      <c r="C465" s="152">
        <v>7.932</v>
      </c>
    </row>
    <row r="466" s="126" customFormat="1" ht="15" customHeight="1" spans="1:3">
      <c r="A466" s="153" t="s">
        <v>422</v>
      </c>
      <c r="B466" s="154" t="s">
        <v>297</v>
      </c>
      <c r="C466" s="152">
        <v>68.5312</v>
      </c>
    </row>
    <row r="467" s="126" customFormat="1" ht="15" customHeight="1" spans="1:3">
      <c r="A467" s="153" t="s">
        <v>617</v>
      </c>
      <c r="B467" s="154" t="s">
        <v>103</v>
      </c>
      <c r="C467" s="152">
        <v>723.8494</v>
      </c>
    </row>
    <row r="468" s="126" customFormat="1" ht="15" customHeight="1" spans="1:3">
      <c r="A468" s="153" t="s">
        <v>618</v>
      </c>
      <c r="B468" s="154" t="s">
        <v>347</v>
      </c>
      <c r="C468" s="152">
        <v>175</v>
      </c>
    </row>
    <row r="469" s="126" customFormat="1" ht="15" customHeight="1" spans="1:3">
      <c r="A469" s="153" t="s">
        <v>619</v>
      </c>
      <c r="B469" s="154" t="s">
        <v>348</v>
      </c>
      <c r="C469" s="152">
        <v>20</v>
      </c>
    </row>
    <row r="470" s="126" customFormat="1" ht="15" customHeight="1" spans="1:3">
      <c r="A470" s="153" t="s">
        <v>620</v>
      </c>
      <c r="B470" s="154" t="s">
        <v>349</v>
      </c>
      <c r="C470" s="152">
        <v>150</v>
      </c>
    </row>
    <row r="471" s="126" customFormat="1" ht="15" customHeight="1" spans="1:3">
      <c r="A471" s="153" t="s">
        <v>621</v>
      </c>
      <c r="B471" s="154" t="s">
        <v>350</v>
      </c>
      <c r="C471" s="152">
        <v>267</v>
      </c>
    </row>
    <row r="472" s="126" customFormat="1" ht="15" customHeight="1" spans="1:3">
      <c r="A472" s="153" t="s">
        <v>622</v>
      </c>
      <c r="B472" s="154" t="s">
        <v>351</v>
      </c>
      <c r="C472" s="152">
        <v>50</v>
      </c>
    </row>
    <row r="473" s="126" customFormat="1" ht="15" customHeight="1" spans="1:3">
      <c r="A473" s="153" t="s">
        <v>423</v>
      </c>
      <c r="B473" s="154" t="s">
        <v>388</v>
      </c>
      <c r="C473" s="152">
        <v>78.494</v>
      </c>
    </row>
    <row r="474" s="126" customFormat="1" ht="15" customHeight="1" spans="1:3">
      <c r="A474" s="150"/>
      <c r="B474" s="155" t="s">
        <v>623</v>
      </c>
      <c r="C474" s="152">
        <v>260.7182</v>
      </c>
    </row>
    <row r="475" s="126" customFormat="1" ht="27.5" customHeight="1" spans="1:3">
      <c r="A475" s="153" t="s">
        <v>418</v>
      </c>
      <c r="B475" s="154" t="s">
        <v>234</v>
      </c>
      <c r="C475" s="152">
        <v>27.6492</v>
      </c>
    </row>
    <row r="476" s="126" customFormat="1" ht="27.5" customHeight="1" spans="1:3">
      <c r="A476" s="153" t="s">
        <v>419</v>
      </c>
      <c r="B476" s="154" t="s">
        <v>235</v>
      </c>
      <c r="C476" s="152">
        <v>18.3246</v>
      </c>
    </row>
    <row r="477" s="126" customFormat="1" ht="27.5" customHeight="1" spans="1:3">
      <c r="A477" s="153" t="s">
        <v>420</v>
      </c>
      <c r="B477" s="154" t="s">
        <v>237</v>
      </c>
      <c r="C477" s="152">
        <v>6.3</v>
      </c>
    </row>
    <row r="478" s="126" customFormat="1" ht="15" customHeight="1" spans="1:3">
      <c r="A478" s="153" t="s">
        <v>429</v>
      </c>
      <c r="B478" s="154" t="s">
        <v>298</v>
      </c>
      <c r="C478" s="152">
        <v>21.6571</v>
      </c>
    </row>
    <row r="479" s="126" customFormat="1" ht="15" customHeight="1" spans="1:3">
      <c r="A479" s="153" t="s">
        <v>617</v>
      </c>
      <c r="B479" s="154" t="s">
        <v>103</v>
      </c>
      <c r="C479" s="152">
        <v>158.6173</v>
      </c>
    </row>
    <row r="480" s="126" customFormat="1" ht="15" customHeight="1" spans="1:3">
      <c r="A480" s="153" t="s">
        <v>423</v>
      </c>
      <c r="B480" s="154" t="s">
        <v>388</v>
      </c>
      <c r="C480" s="152">
        <v>28.17</v>
      </c>
    </row>
    <row r="481" s="126" customFormat="1" ht="15" customHeight="1" spans="1:3">
      <c r="A481" s="150"/>
      <c r="B481" s="155" t="s">
        <v>624</v>
      </c>
      <c r="C481" s="152">
        <v>384.775344</v>
      </c>
    </row>
    <row r="482" s="126" customFormat="1" ht="15" customHeight="1" spans="1:3">
      <c r="A482" s="153" t="s">
        <v>418</v>
      </c>
      <c r="B482" s="154" t="s">
        <v>234</v>
      </c>
      <c r="C482" s="152">
        <v>34.98496</v>
      </c>
    </row>
    <row r="483" s="126" customFormat="1" ht="15" customHeight="1" spans="1:3">
      <c r="A483" s="153" t="s">
        <v>419</v>
      </c>
      <c r="B483" s="154" t="s">
        <v>235</v>
      </c>
      <c r="C483" s="152">
        <v>29.79284</v>
      </c>
    </row>
    <row r="484" s="126" customFormat="1" ht="15" customHeight="1" spans="1:3">
      <c r="A484" s="153" t="s">
        <v>420</v>
      </c>
      <c r="B484" s="154" t="s">
        <v>237</v>
      </c>
      <c r="C484" s="152">
        <v>0.3</v>
      </c>
    </row>
    <row r="485" s="126" customFormat="1" ht="15" customHeight="1" spans="1:3">
      <c r="A485" s="153" t="s">
        <v>421</v>
      </c>
      <c r="B485" s="154" t="s">
        <v>275</v>
      </c>
      <c r="C485" s="152">
        <v>2.73024</v>
      </c>
    </row>
    <row r="486" s="126" customFormat="1" ht="15" customHeight="1" spans="1:3">
      <c r="A486" s="153" t="s">
        <v>429</v>
      </c>
      <c r="B486" s="154" t="s">
        <v>298</v>
      </c>
      <c r="C486" s="152">
        <v>25.188904</v>
      </c>
    </row>
    <row r="487" s="126" customFormat="1" ht="15" customHeight="1" spans="1:3">
      <c r="A487" s="153" t="s">
        <v>625</v>
      </c>
      <c r="B487" s="154" t="s">
        <v>103</v>
      </c>
      <c r="C487" s="152">
        <v>3</v>
      </c>
    </row>
    <row r="488" s="126" customFormat="1" ht="15" customHeight="1" spans="1:3">
      <c r="A488" s="153" t="s">
        <v>617</v>
      </c>
      <c r="B488" s="154" t="s">
        <v>103</v>
      </c>
      <c r="C488" s="152">
        <v>255.2368</v>
      </c>
    </row>
    <row r="489" s="126" customFormat="1" ht="27.5" customHeight="1" spans="1:3">
      <c r="A489" s="153" t="s">
        <v>423</v>
      </c>
      <c r="B489" s="154" t="s">
        <v>388</v>
      </c>
      <c r="C489" s="152">
        <v>33.5416</v>
      </c>
    </row>
    <row r="490" s="126" customFormat="1" ht="27.5" customHeight="1" spans="1:3">
      <c r="A490" s="150"/>
      <c r="B490" s="155" t="s">
        <v>626</v>
      </c>
      <c r="C490" s="152">
        <v>279.50878</v>
      </c>
    </row>
    <row r="491" s="126" customFormat="1" ht="15" customHeight="1" spans="1:3">
      <c r="A491" s="153" t="s">
        <v>617</v>
      </c>
      <c r="B491" s="154" t="s">
        <v>103</v>
      </c>
      <c r="C491" s="152">
        <v>279.50878</v>
      </c>
    </row>
    <row r="492" s="126" customFormat="1" ht="15" customHeight="1" spans="1:3">
      <c r="A492" s="150"/>
      <c r="B492" s="155" t="s">
        <v>627</v>
      </c>
      <c r="C492" s="152">
        <v>163.938849</v>
      </c>
    </row>
    <row r="493" s="126" customFormat="1" ht="15" customHeight="1" spans="1:3">
      <c r="A493" s="153" t="s">
        <v>617</v>
      </c>
      <c r="B493" s="154" t="s">
        <v>103</v>
      </c>
      <c r="C493" s="152">
        <v>163.938849</v>
      </c>
    </row>
    <row r="494" s="126" customFormat="1" ht="15" customHeight="1" spans="1:3">
      <c r="A494" s="150"/>
      <c r="B494" s="155" t="s">
        <v>628</v>
      </c>
      <c r="C494" s="152">
        <v>69.4416</v>
      </c>
    </row>
    <row r="495" s="126" customFormat="1" ht="27.5" customHeight="1" spans="1:3">
      <c r="A495" s="153" t="s">
        <v>617</v>
      </c>
      <c r="B495" s="154" t="s">
        <v>103</v>
      </c>
      <c r="C495" s="152">
        <v>69.4416</v>
      </c>
    </row>
    <row r="496" s="126" customFormat="1" ht="15" customHeight="1" spans="1:3">
      <c r="A496" s="150"/>
      <c r="B496" s="155" t="s">
        <v>629</v>
      </c>
      <c r="C496" s="152">
        <v>461.318</v>
      </c>
    </row>
    <row r="497" s="126" customFormat="1" ht="27.5" customHeight="1" spans="1:3">
      <c r="A497" s="153" t="s">
        <v>630</v>
      </c>
      <c r="B497" s="154" t="s">
        <v>103</v>
      </c>
      <c r="C497" s="152">
        <v>81.84</v>
      </c>
    </row>
    <row r="498" s="126" customFormat="1" ht="27.5" customHeight="1" spans="1:3">
      <c r="A498" s="153" t="s">
        <v>631</v>
      </c>
      <c r="B498" s="154" t="s">
        <v>315</v>
      </c>
      <c r="C498" s="152">
        <v>80</v>
      </c>
    </row>
    <row r="499" s="126" customFormat="1" ht="27.5" customHeight="1" spans="1:3">
      <c r="A499" s="153" t="s">
        <v>632</v>
      </c>
      <c r="B499" s="154" t="s">
        <v>317</v>
      </c>
      <c r="C499" s="152">
        <v>99.608</v>
      </c>
    </row>
    <row r="500" s="126" customFormat="1" ht="27.5" customHeight="1" spans="1:3">
      <c r="A500" s="153" t="s">
        <v>633</v>
      </c>
      <c r="B500" s="154" t="s">
        <v>319</v>
      </c>
      <c r="C500" s="152">
        <v>199.87</v>
      </c>
    </row>
    <row r="501" s="126" customFormat="1" ht="15" customHeight="1" spans="1:3">
      <c r="A501" s="150"/>
      <c r="B501" s="155" t="s">
        <v>634</v>
      </c>
      <c r="C501" s="152">
        <v>1497.7916</v>
      </c>
    </row>
    <row r="502" s="126" customFormat="1" ht="15" customHeight="1" spans="1:3">
      <c r="A502" s="153" t="s">
        <v>635</v>
      </c>
      <c r="B502" s="154" t="s">
        <v>114</v>
      </c>
      <c r="C502" s="152">
        <v>14</v>
      </c>
    </row>
    <row r="503" s="126" customFormat="1" ht="15" customHeight="1" spans="1:3">
      <c r="A503" s="153" t="s">
        <v>636</v>
      </c>
      <c r="B503" s="154" t="s">
        <v>207</v>
      </c>
      <c r="C503" s="152">
        <v>20</v>
      </c>
    </row>
    <row r="504" s="126" customFormat="1" ht="15" customHeight="1" spans="1:3">
      <c r="A504" s="153" t="s">
        <v>418</v>
      </c>
      <c r="B504" s="154" t="s">
        <v>234</v>
      </c>
      <c r="C504" s="152">
        <v>65.245</v>
      </c>
    </row>
    <row r="505" s="126" customFormat="1" ht="15" customHeight="1" spans="1:3">
      <c r="A505" s="153" t="s">
        <v>419</v>
      </c>
      <c r="B505" s="154" t="s">
        <v>235</v>
      </c>
      <c r="C505" s="152">
        <v>30</v>
      </c>
    </row>
    <row r="506" s="126" customFormat="1" ht="15" customHeight="1" spans="1:3">
      <c r="A506" s="153" t="s">
        <v>422</v>
      </c>
      <c r="B506" s="154" t="s">
        <v>297</v>
      </c>
      <c r="C506" s="152">
        <v>47.749</v>
      </c>
    </row>
    <row r="507" s="126" customFormat="1" ht="15" customHeight="1" spans="1:3">
      <c r="A507" s="153" t="s">
        <v>637</v>
      </c>
      <c r="B507" s="154" t="s">
        <v>103</v>
      </c>
      <c r="C507" s="152">
        <v>508.7976</v>
      </c>
    </row>
    <row r="508" s="126" customFormat="1" ht="15" customHeight="1" spans="1:3">
      <c r="A508" s="153" t="s">
        <v>638</v>
      </c>
      <c r="B508" s="154" t="s">
        <v>114</v>
      </c>
      <c r="C508" s="152">
        <v>100</v>
      </c>
    </row>
    <row r="509" s="126" customFormat="1" ht="15" customHeight="1" spans="1:3">
      <c r="A509" s="153" t="s">
        <v>639</v>
      </c>
      <c r="B509" s="154" t="s">
        <v>368</v>
      </c>
      <c r="C509" s="152">
        <v>600</v>
      </c>
    </row>
    <row r="510" s="126" customFormat="1" ht="27.5" customHeight="1" spans="1:3">
      <c r="A510" s="153" t="s">
        <v>423</v>
      </c>
      <c r="B510" s="154" t="s">
        <v>388</v>
      </c>
      <c r="C510" s="152">
        <v>62</v>
      </c>
    </row>
    <row r="511" s="126" customFormat="1" ht="27.5" customHeight="1" spans="1:3">
      <c r="A511" s="153" t="s">
        <v>640</v>
      </c>
      <c r="B511" s="154" t="s">
        <v>114</v>
      </c>
      <c r="C511" s="152">
        <v>50</v>
      </c>
    </row>
    <row r="512" s="126" customFormat="1" ht="27.5" customHeight="1" spans="1:3">
      <c r="A512" s="150"/>
      <c r="B512" s="155" t="s">
        <v>641</v>
      </c>
      <c r="C512" s="152">
        <v>4935.9092</v>
      </c>
    </row>
    <row r="513" s="126" customFormat="1" ht="15" customHeight="1" spans="1:3">
      <c r="A513" s="153" t="s">
        <v>418</v>
      </c>
      <c r="B513" s="154" t="s">
        <v>234</v>
      </c>
      <c r="C513" s="152">
        <v>337</v>
      </c>
    </row>
    <row r="514" s="126" customFormat="1" ht="15" customHeight="1" spans="1:3">
      <c r="A514" s="153" t="s">
        <v>419</v>
      </c>
      <c r="B514" s="154" t="s">
        <v>235</v>
      </c>
      <c r="C514" s="152">
        <v>206.3124</v>
      </c>
    </row>
    <row r="515" s="126" customFormat="1" ht="15" customHeight="1" spans="1:3">
      <c r="A515" s="153" t="s">
        <v>420</v>
      </c>
      <c r="B515" s="154" t="s">
        <v>237</v>
      </c>
      <c r="C515" s="152">
        <v>22.2</v>
      </c>
    </row>
    <row r="516" s="126" customFormat="1" ht="15" customHeight="1" spans="1:3">
      <c r="A516" s="153" t="s">
        <v>642</v>
      </c>
      <c r="B516" s="154" t="s">
        <v>274</v>
      </c>
      <c r="C516" s="152">
        <v>35</v>
      </c>
    </row>
    <row r="517" s="126" customFormat="1" ht="15" customHeight="1" spans="1:3">
      <c r="A517" s="153" t="s">
        <v>421</v>
      </c>
      <c r="B517" s="154" t="s">
        <v>275</v>
      </c>
      <c r="C517" s="152">
        <v>12</v>
      </c>
    </row>
    <row r="518" s="126" customFormat="1" ht="15" customHeight="1" spans="1:3">
      <c r="A518" s="153" t="s">
        <v>643</v>
      </c>
      <c r="B518" s="154" t="s">
        <v>299</v>
      </c>
      <c r="C518" s="152">
        <v>265.8</v>
      </c>
    </row>
    <row r="519" s="126" customFormat="1" ht="27.5" customHeight="1" spans="1:3">
      <c r="A519" s="153" t="s">
        <v>625</v>
      </c>
      <c r="B519" s="154" t="s">
        <v>103</v>
      </c>
      <c r="C519" s="152">
        <v>2425.0968</v>
      </c>
    </row>
    <row r="520" s="126" customFormat="1" ht="27.5" customHeight="1" spans="1:3">
      <c r="A520" s="153" t="s">
        <v>644</v>
      </c>
      <c r="B520" s="154" t="s">
        <v>331</v>
      </c>
      <c r="C520" s="152">
        <v>20</v>
      </c>
    </row>
    <row r="521" s="126" customFormat="1" ht="15" customHeight="1" spans="1:3">
      <c r="A521" s="153" t="s">
        <v>645</v>
      </c>
      <c r="B521" s="154" t="s">
        <v>332</v>
      </c>
      <c r="C521" s="152">
        <v>40</v>
      </c>
    </row>
    <row r="522" s="126" customFormat="1" ht="15" customHeight="1" spans="1:3">
      <c r="A522" s="153" t="s">
        <v>646</v>
      </c>
      <c r="B522" s="154" t="s">
        <v>333</v>
      </c>
      <c r="C522" s="152">
        <v>20</v>
      </c>
    </row>
    <row r="523" s="126" customFormat="1" ht="15" customHeight="1" spans="1:3">
      <c r="A523" s="153" t="s">
        <v>647</v>
      </c>
      <c r="B523" s="154" t="s">
        <v>334</v>
      </c>
      <c r="C523" s="152">
        <v>20</v>
      </c>
    </row>
    <row r="524" s="126" customFormat="1" ht="15" customHeight="1" spans="1:3">
      <c r="A524" s="153" t="s">
        <v>648</v>
      </c>
      <c r="B524" s="154" t="s">
        <v>336</v>
      </c>
      <c r="C524" s="152">
        <v>50</v>
      </c>
    </row>
    <row r="525" s="126" customFormat="1" ht="15" customHeight="1" spans="1:3">
      <c r="A525" s="153" t="s">
        <v>649</v>
      </c>
      <c r="B525" s="154" t="s">
        <v>337</v>
      </c>
      <c r="C525" s="152">
        <v>30</v>
      </c>
    </row>
    <row r="526" s="126" customFormat="1" ht="15" customHeight="1" spans="1:3">
      <c r="A526" s="153" t="s">
        <v>650</v>
      </c>
      <c r="B526" s="154" t="s">
        <v>338</v>
      </c>
      <c r="C526" s="152">
        <v>50</v>
      </c>
    </row>
    <row r="527" s="126" customFormat="1" ht="15" customHeight="1" spans="1:3">
      <c r="A527" s="153" t="s">
        <v>651</v>
      </c>
      <c r="B527" s="154" t="s">
        <v>339</v>
      </c>
      <c r="C527" s="152">
        <v>20</v>
      </c>
    </row>
    <row r="528" s="126" customFormat="1" ht="15" customHeight="1" spans="1:3">
      <c r="A528" s="153" t="s">
        <v>652</v>
      </c>
      <c r="B528" s="154" t="s">
        <v>103</v>
      </c>
      <c r="C528" s="152">
        <v>11</v>
      </c>
    </row>
    <row r="529" s="126" customFormat="1" ht="15" customHeight="1" spans="1:3">
      <c r="A529" s="153" t="s">
        <v>653</v>
      </c>
      <c r="B529" s="154" t="s">
        <v>353</v>
      </c>
      <c r="C529" s="152">
        <v>984</v>
      </c>
    </row>
    <row r="530" s="126" customFormat="1" ht="15" customHeight="1" spans="1:3">
      <c r="A530" s="153" t="s">
        <v>654</v>
      </c>
      <c r="B530" s="154" t="s">
        <v>359</v>
      </c>
      <c r="C530" s="152">
        <v>100</v>
      </c>
    </row>
    <row r="531" s="126" customFormat="1" ht="15" customHeight="1" spans="1:3">
      <c r="A531" s="153" t="s">
        <v>637</v>
      </c>
      <c r="B531" s="154" t="s">
        <v>103</v>
      </c>
      <c r="C531" s="152">
        <v>19</v>
      </c>
    </row>
    <row r="532" s="126" customFormat="1" ht="15" customHeight="1" spans="1:3">
      <c r="A532" s="153" t="s">
        <v>423</v>
      </c>
      <c r="B532" s="154" t="s">
        <v>388</v>
      </c>
      <c r="C532" s="152">
        <v>268.5</v>
      </c>
    </row>
    <row r="533" s="126" customFormat="1" ht="27.5" customHeight="1" spans="1:3">
      <c r="A533" s="150"/>
      <c r="B533" s="155" t="s">
        <v>655</v>
      </c>
      <c r="C533" s="152">
        <v>2479.78</v>
      </c>
    </row>
    <row r="534" s="126" customFormat="1" ht="27.5" customHeight="1" spans="1:3">
      <c r="A534" s="153" t="s">
        <v>656</v>
      </c>
      <c r="B534" s="154" t="s">
        <v>137</v>
      </c>
      <c r="C534" s="152">
        <v>20</v>
      </c>
    </row>
    <row r="535" s="126" customFormat="1" ht="27.5" customHeight="1" spans="1:3">
      <c r="A535" s="153" t="s">
        <v>657</v>
      </c>
      <c r="B535" s="154" t="s">
        <v>103</v>
      </c>
      <c r="C535" s="152">
        <v>1454.36</v>
      </c>
    </row>
    <row r="536" s="126" customFormat="1" ht="15" customHeight="1" spans="1:3">
      <c r="A536" s="153" t="s">
        <v>658</v>
      </c>
      <c r="B536" s="154" t="s">
        <v>156</v>
      </c>
      <c r="C536" s="152">
        <v>300</v>
      </c>
    </row>
    <row r="537" s="126" customFormat="1" ht="15" customHeight="1" spans="1:3">
      <c r="A537" s="153" t="s">
        <v>659</v>
      </c>
      <c r="B537" s="154" t="s">
        <v>157</v>
      </c>
      <c r="C537" s="152">
        <v>30</v>
      </c>
    </row>
    <row r="538" s="126" customFormat="1" ht="15" customHeight="1" spans="1:3">
      <c r="A538" s="153" t="s">
        <v>660</v>
      </c>
      <c r="B538" s="154" t="s">
        <v>126</v>
      </c>
      <c r="C538" s="152">
        <v>20</v>
      </c>
    </row>
    <row r="539" s="126" customFormat="1" ht="15" customHeight="1" spans="1:3">
      <c r="A539" s="153" t="s">
        <v>661</v>
      </c>
      <c r="B539" s="154" t="s">
        <v>158</v>
      </c>
      <c r="C539" s="152">
        <v>1</v>
      </c>
    </row>
    <row r="540" s="126" customFormat="1" ht="15" customHeight="1" spans="1:3">
      <c r="A540" s="153" t="s">
        <v>662</v>
      </c>
      <c r="B540" s="154" t="s">
        <v>159</v>
      </c>
      <c r="C540" s="152">
        <v>1</v>
      </c>
    </row>
    <row r="541" s="126" customFormat="1" ht="15" customHeight="1" spans="1:3">
      <c r="A541" s="153" t="s">
        <v>663</v>
      </c>
      <c r="B541" s="154" t="s">
        <v>160</v>
      </c>
      <c r="C541" s="152">
        <v>1</v>
      </c>
    </row>
    <row r="542" s="126" customFormat="1" ht="15" customHeight="1" spans="1:3">
      <c r="A542" s="153" t="s">
        <v>664</v>
      </c>
      <c r="B542" s="154" t="s">
        <v>161</v>
      </c>
      <c r="C542" s="152">
        <v>20</v>
      </c>
    </row>
    <row r="543" s="126" customFormat="1" ht="15" customHeight="1" spans="1:3">
      <c r="A543" s="153" t="s">
        <v>665</v>
      </c>
      <c r="B543" s="154" t="s">
        <v>162</v>
      </c>
      <c r="C543" s="152">
        <v>200</v>
      </c>
    </row>
    <row r="544" s="126" customFormat="1" ht="15" customHeight="1" spans="1:3">
      <c r="A544" s="153" t="s">
        <v>418</v>
      </c>
      <c r="B544" s="154" t="s">
        <v>234</v>
      </c>
      <c r="C544" s="152">
        <v>139.04</v>
      </c>
    </row>
    <row r="545" s="126" customFormat="1" ht="15" customHeight="1" spans="1:3">
      <c r="A545" s="153" t="s">
        <v>419</v>
      </c>
      <c r="B545" s="154" t="s">
        <v>235</v>
      </c>
      <c r="C545" s="152">
        <v>83.02</v>
      </c>
    </row>
    <row r="546" s="126" customFormat="1" ht="15" customHeight="1" spans="1:3">
      <c r="A546" s="153" t="s">
        <v>421</v>
      </c>
      <c r="B546" s="154" t="s">
        <v>275</v>
      </c>
      <c r="C546" s="152">
        <v>6.68</v>
      </c>
    </row>
    <row r="547" s="126" customFormat="1" ht="27.5" customHeight="1" spans="1:3">
      <c r="A547" s="153" t="s">
        <v>422</v>
      </c>
      <c r="B547" s="154" t="s">
        <v>297</v>
      </c>
      <c r="C547" s="152">
        <v>71.5</v>
      </c>
    </row>
    <row r="548" s="126" customFormat="1" ht="27.5" customHeight="1" spans="1:3">
      <c r="A548" s="153" t="s">
        <v>423</v>
      </c>
      <c r="B548" s="154" t="s">
        <v>388</v>
      </c>
      <c r="C548" s="152">
        <v>132.18</v>
      </c>
    </row>
    <row r="549" s="126" customFormat="1" ht="15" customHeight="1" spans="1:3">
      <c r="A549" s="150"/>
      <c r="B549" s="155" t="s">
        <v>666</v>
      </c>
      <c r="C549" s="152">
        <v>1862.638</v>
      </c>
    </row>
    <row r="550" s="126" customFormat="1" ht="15" customHeight="1" spans="1:3">
      <c r="A550" s="153" t="s">
        <v>418</v>
      </c>
      <c r="B550" s="154" t="s">
        <v>234</v>
      </c>
      <c r="C550" s="152">
        <v>60</v>
      </c>
    </row>
    <row r="551" s="126" customFormat="1" ht="15" customHeight="1" spans="1:3">
      <c r="A551" s="153" t="s">
        <v>419</v>
      </c>
      <c r="B551" s="154" t="s">
        <v>235</v>
      </c>
      <c r="C551" s="152">
        <v>30</v>
      </c>
    </row>
    <row r="552" s="126" customFormat="1" ht="15" customHeight="1" spans="1:3">
      <c r="A552" s="153" t="s">
        <v>421</v>
      </c>
      <c r="B552" s="154" t="s">
        <v>275</v>
      </c>
      <c r="C552" s="152">
        <v>3.9</v>
      </c>
    </row>
    <row r="553" s="126" customFormat="1" ht="15" customHeight="1" spans="1:3">
      <c r="A553" s="153" t="s">
        <v>422</v>
      </c>
      <c r="B553" s="154" t="s">
        <v>297</v>
      </c>
      <c r="C553" s="152">
        <v>52</v>
      </c>
    </row>
    <row r="554" s="126" customFormat="1" ht="15" customHeight="1" spans="1:3">
      <c r="A554" s="153" t="s">
        <v>667</v>
      </c>
      <c r="B554" s="154" t="s">
        <v>302</v>
      </c>
      <c r="C554" s="152">
        <v>1075.2</v>
      </c>
    </row>
    <row r="555" s="126" customFormat="1" ht="15" customHeight="1" spans="1:3">
      <c r="A555" s="153" t="s">
        <v>609</v>
      </c>
      <c r="B555" s="154" t="s">
        <v>304</v>
      </c>
      <c r="C555" s="152">
        <v>125</v>
      </c>
    </row>
    <row r="556" s="126" customFormat="1" ht="27.5" customHeight="1" spans="1:3">
      <c r="A556" s="153" t="s">
        <v>668</v>
      </c>
      <c r="B556" s="154" t="s">
        <v>103</v>
      </c>
      <c r="C556" s="152">
        <v>412.538</v>
      </c>
    </row>
    <row r="557" s="126" customFormat="1" ht="15" customHeight="1" spans="1:3">
      <c r="A557" s="153" t="s">
        <v>669</v>
      </c>
      <c r="B557" s="154" t="s">
        <v>309</v>
      </c>
      <c r="C557" s="152">
        <v>45</v>
      </c>
    </row>
    <row r="558" s="126" customFormat="1" ht="15" customHeight="1" spans="1:3">
      <c r="A558" s="153" t="s">
        <v>670</v>
      </c>
      <c r="B558" s="154" t="s">
        <v>312</v>
      </c>
      <c r="C558" s="152">
        <v>6</v>
      </c>
    </row>
    <row r="559" s="126" customFormat="1" ht="15" customHeight="1" spans="1:3">
      <c r="A559" s="153" t="s">
        <v>423</v>
      </c>
      <c r="B559" s="154" t="s">
        <v>388</v>
      </c>
      <c r="C559" s="152">
        <v>53</v>
      </c>
    </row>
    <row r="560" s="126" customFormat="1" ht="15" customHeight="1" spans="1:3">
      <c r="A560" s="150"/>
      <c r="B560" s="155" t="s">
        <v>671</v>
      </c>
      <c r="C560" s="152">
        <v>903.9173</v>
      </c>
    </row>
    <row r="561" s="126" customFormat="1" ht="15" customHeight="1" spans="1:3">
      <c r="A561" s="153" t="s">
        <v>672</v>
      </c>
      <c r="B561" s="154" t="s">
        <v>103</v>
      </c>
      <c r="C561" s="152">
        <v>543.9173</v>
      </c>
    </row>
    <row r="562" s="126" customFormat="1" ht="15" customHeight="1" spans="1:3">
      <c r="A562" s="153" t="s">
        <v>673</v>
      </c>
      <c r="B562" s="154" t="s">
        <v>134</v>
      </c>
      <c r="C562" s="152">
        <v>100</v>
      </c>
    </row>
    <row r="563" s="126" customFormat="1" ht="15" customHeight="1" spans="1:3">
      <c r="A563" s="153" t="s">
        <v>674</v>
      </c>
      <c r="B563" s="154" t="s">
        <v>135</v>
      </c>
      <c r="C563" s="152">
        <v>260</v>
      </c>
    </row>
    <row r="564" s="126" customFormat="1" ht="15" customHeight="1" spans="1:3">
      <c r="A564" s="150"/>
      <c r="B564" s="155" t="s">
        <v>675</v>
      </c>
      <c r="C564" s="152">
        <v>200.3479</v>
      </c>
    </row>
    <row r="565" s="126" customFormat="1" ht="15" customHeight="1" spans="1:3">
      <c r="A565" s="153" t="s">
        <v>418</v>
      </c>
      <c r="B565" s="154" t="s">
        <v>234</v>
      </c>
      <c r="C565" s="152">
        <v>15.6</v>
      </c>
    </row>
    <row r="566" s="126" customFormat="1" ht="15" customHeight="1" spans="1:3">
      <c r="A566" s="153" t="s">
        <v>419</v>
      </c>
      <c r="B566" s="154" t="s">
        <v>235</v>
      </c>
      <c r="C566" s="152">
        <v>7.8</v>
      </c>
    </row>
    <row r="567" s="126" customFormat="1" ht="15" customHeight="1" spans="1:3">
      <c r="A567" s="153" t="s">
        <v>421</v>
      </c>
      <c r="B567" s="154" t="s">
        <v>275</v>
      </c>
      <c r="C567" s="152">
        <v>1.64</v>
      </c>
    </row>
    <row r="568" s="126" customFormat="1" ht="15" customHeight="1" spans="1:3">
      <c r="A568" s="153" t="s">
        <v>429</v>
      </c>
      <c r="B568" s="154" t="s">
        <v>298</v>
      </c>
      <c r="C568" s="152">
        <v>18</v>
      </c>
    </row>
    <row r="569" s="126" customFormat="1" ht="15" customHeight="1" spans="1:3">
      <c r="A569" s="153" t="s">
        <v>676</v>
      </c>
      <c r="B569" s="154" t="s">
        <v>115</v>
      </c>
      <c r="C569" s="152">
        <v>102.5491</v>
      </c>
    </row>
    <row r="570" s="126" customFormat="1" ht="15" customHeight="1" spans="1:3">
      <c r="A570" s="153" t="s">
        <v>644</v>
      </c>
      <c r="B570" s="154" t="s">
        <v>331</v>
      </c>
      <c r="C570" s="152">
        <v>20</v>
      </c>
    </row>
    <row r="571" s="126" customFormat="1" ht="15" customHeight="1" spans="1:3">
      <c r="A571" s="153" t="s">
        <v>646</v>
      </c>
      <c r="B571" s="154" t="s">
        <v>333</v>
      </c>
      <c r="C571" s="152">
        <v>20</v>
      </c>
    </row>
    <row r="572" s="126" customFormat="1" ht="15" customHeight="1" spans="1:3">
      <c r="A572" s="153" t="s">
        <v>423</v>
      </c>
      <c r="B572" s="154" t="s">
        <v>388</v>
      </c>
      <c r="C572" s="152">
        <v>14.7588</v>
      </c>
    </row>
    <row r="573" s="126" customFormat="1" ht="15" customHeight="1" spans="1:3">
      <c r="A573" s="150"/>
      <c r="B573" s="155" t="s">
        <v>677</v>
      </c>
      <c r="C573" s="152">
        <v>213.9584</v>
      </c>
    </row>
    <row r="574" s="126" customFormat="1" ht="15" customHeight="1" spans="1:3">
      <c r="A574" s="153" t="s">
        <v>678</v>
      </c>
      <c r="B574" s="154" t="s">
        <v>165</v>
      </c>
      <c r="C574" s="152">
        <v>141.2342</v>
      </c>
    </row>
    <row r="575" s="126" customFormat="1" ht="27.5" customHeight="1" spans="1:3">
      <c r="A575" s="153" t="s">
        <v>418</v>
      </c>
      <c r="B575" s="154" t="s">
        <v>234</v>
      </c>
      <c r="C575" s="152">
        <v>22.7312</v>
      </c>
    </row>
    <row r="576" s="126" customFormat="1" ht="27.5" customHeight="1" spans="1:3">
      <c r="A576" s="153" t="s">
        <v>419</v>
      </c>
      <c r="B576" s="154" t="s">
        <v>235</v>
      </c>
      <c r="C576" s="152">
        <v>11.3656</v>
      </c>
    </row>
    <row r="577" s="126" customFormat="1" ht="27.5" customHeight="1" spans="1:3">
      <c r="A577" s="153" t="s">
        <v>421</v>
      </c>
      <c r="B577" s="154" t="s">
        <v>275</v>
      </c>
      <c r="C577" s="152">
        <v>1.519</v>
      </c>
    </row>
    <row r="578" s="126" customFormat="1" ht="15" customHeight="1" spans="1:3">
      <c r="A578" s="153" t="s">
        <v>429</v>
      </c>
      <c r="B578" s="154" t="s">
        <v>298</v>
      </c>
      <c r="C578" s="152">
        <v>18.0864</v>
      </c>
    </row>
    <row r="579" s="126" customFormat="1" ht="15" customHeight="1" spans="1:3">
      <c r="A579" s="153" t="s">
        <v>423</v>
      </c>
      <c r="B579" s="154" t="s">
        <v>388</v>
      </c>
      <c r="C579" s="152">
        <v>19.022</v>
      </c>
    </row>
    <row r="580" s="126" customFormat="1" ht="15" customHeight="1" spans="1:3">
      <c r="A580" s="150"/>
      <c r="B580" s="155" t="s">
        <v>679</v>
      </c>
      <c r="C580" s="152">
        <v>5896.4577</v>
      </c>
    </row>
    <row r="581" s="126" customFormat="1" ht="15" customHeight="1" spans="1:3">
      <c r="A581" s="153" t="s">
        <v>426</v>
      </c>
      <c r="B581" s="154" t="s">
        <v>116</v>
      </c>
      <c r="C581" s="152">
        <v>774.3156</v>
      </c>
    </row>
    <row r="582" s="126" customFormat="1" ht="15" customHeight="1" spans="1:3">
      <c r="A582" s="153" t="s">
        <v>673</v>
      </c>
      <c r="B582" s="154" t="s">
        <v>134</v>
      </c>
      <c r="C582" s="152">
        <v>80</v>
      </c>
    </row>
    <row r="583" s="126" customFormat="1" ht="15" customHeight="1" spans="1:3">
      <c r="A583" s="153" t="s">
        <v>680</v>
      </c>
      <c r="B583" s="154" t="s">
        <v>166</v>
      </c>
      <c r="C583" s="152">
        <v>50</v>
      </c>
    </row>
    <row r="584" s="126" customFormat="1" ht="27.5" customHeight="1" spans="1:3">
      <c r="A584" s="153" t="s">
        <v>681</v>
      </c>
      <c r="B584" s="154" t="s">
        <v>186</v>
      </c>
      <c r="C584" s="152">
        <v>50</v>
      </c>
    </row>
    <row r="585" s="126" customFormat="1" ht="15" customHeight="1" spans="1:3">
      <c r="A585" s="153" t="s">
        <v>682</v>
      </c>
      <c r="B585" s="154" t="s">
        <v>210</v>
      </c>
      <c r="C585" s="152">
        <v>50</v>
      </c>
    </row>
    <row r="586" s="126" customFormat="1" ht="15" customHeight="1" spans="1:3">
      <c r="A586" s="153" t="s">
        <v>418</v>
      </c>
      <c r="B586" s="154" t="s">
        <v>234</v>
      </c>
      <c r="C586" s="152">
        <v>103.8086</v>
      </c>
    </row>
    <row r="587" s="126" customFormat="1" ht="15" customHeight="1" spans="1:3">
      <c r="A587" s="153" t="s">
        <v>419</v>
      </c>
      <c r="B587" s="154" t="s">
        <v>235</v>
      </c>
      <c r="C587" s="152">
        <v>51.9043</v>
      </c>
    </row>
    <row r="588" s="126" customFormat="1" ht="15" customHeight="1" spans="1:3">
      <c r="A588" s="153" t="s">
        <v>420</v>
      </c>
      <c r="B588" s="154" t="s">
        <v>237</v>
      </c>
      <c r="C588" s="152">
        <v>5</v>
      </c>
    </row>
    <row r="589" s="126" customFormat="1" ht="15" customHeight="1" spans="1:3">
      <c r="A589" s="153" t="s">
        <v>421</v>
      </c>
      <c r="B589" s="154" t="s">
        <v>275</v>
      </c>
      <c r="C589" s="152">
        <v>6.3408</v>
      </c>
    </row>
    <row r="590" s="126" customFormat="1" ht="15" customHeight="1" spans="1:3">
      <c r="A590" s="153" t="s">
        <v>429</v>
      </c>
      <c r="B590" s="154" t="s">
        <v>298</v>
      </c>
      <c r="C590" s="152">
        <v>71.548</v>
      </c>
    </row>
    <row r="591" s="126" customFormat="1" ht="15" customHeight="1" spans="1:3">
      <c r="A591" s="153" t="s">
        <v>639</v>
      </c>
      <c r="B591" s="154" t="s">
        <v>368</v>
      </c>
      <c r="C591" s="152">
        <v>4500</v>
      </c>
    </row>
    <row r="592" s="126" customFormat="1" ht="15" customHeight="1" spans="1:3">
      <c r="A592" s="153" t="s">
        <v>550</v>
      </c>
      <c r="B592" s="154" t="s">
        <v>375</v>
      </c>
      <c r="C592" s="152">
        <v>50</v>
      </c>
    </row>
    <row r="593" s="126" customFormat="1" ht="15" customHeight="1" spans="1:3">
      <c r="A593" s="153" t="s">
        <v>423</v>
      </c>
      <c r="B593" s="154" t="s">
        <v>388</v>
      </c>
      <c r="C593" s="152">
        <v>103.5404</v>
      </c>
    </row>
    <row r="594" s="126" customFormat="1" ht="15" customHeight="1" spans="1:3">
      <c r="A594" s="150"/>
      <c r="B594" s="155" t="s">
        <v>683</v>
      </c>
      <c r="C594" s="152">
        <v>227.153042</v>
      </c>
    </row>
    <row r="595" s="126" customFormat="1" ht="15" customHeight="1" spans="1:3">
      <c r="A595" s="153" t="s">
        <v>418</v>
      </c>
      <c r="B595" s="154" t="s">
        <v>234</v>
      </c>
      <c r="C595" s="152">
        <v>25.136352</v>
      </c>
    </row>
    <row r="596" s="126" customFormat="1" ht="27.5" customHeight="1" spans="1:3">
      <c r="A596" s="153" t="s">
        <v>419</v>
      </c>
      <c r="B596" s="154" t="s">
        <v>235</v>
      </c>
      <c r="C596" s="152">
        <v>12.068212</v>
      </c>
    </row>
    <row r="597" s="126" customFormat="1" ht="15" customHeight="1" spans="1:3">
      <c r="A597" s="153" t="s">
        <v>421</v>
      </c>
      <c r="B597" s="154" t="s">
        <v>275</v>
      </c>
      <c r="C597" s="152">
        <v>1.914162</v>
      </c>
    </row>
    <row r="598" s="126" customFormat="1" ht="15" customHeight="1" spans="1:3">
      <c r="A598" s="153" t="s">
        <v>429</v>
      </c>
      <c r="B598" s="154" t="s">
        <v>298</v>
      </c>
      <c r="C598" s="152">
        <v>19.631916</v>
      </c>
    </row>
    <row r="599" s="126" customFormat="1" ht="27.5" customHeight="1" spans="1:3">
      <c r="A599" s="153" t="s">
        <v>684</v>
      </c>
      <c r="B599" s="154" t="s">
        <v>115</v>
      </c>
      <c r="C599" s="152">
        <v>145.304</v>
      </c>
    </row>
    <row r="600" s="126" customFormat="1" ht="15" customHeight="1" spans="1:3">
      <c r="A600" s="153" t="s">
        <v>423</v>
      </c>
      <c r="B600" s="154" t="s">
        <v>388</v>
      </c>
      <c r="C600" s="152">
        <v>23.0984</v>
      </c>
    </row>
    <row r="601" s="126" customFormat="1" ht="15" customHeight="1" spans="1:3">
      <c r="A601" s="150"/>
      <c r="B601" s="155" t="s">
        <v>685</v>
      </c>
      <c r="C601" s="152">
        <v>783.8802</v>
      </c>
    </row>
    <row r="602" s="126" customFormat="1" ht="15" customHeight="1" spans="1:3">
      <c r="A602" s="153" t="s">
        <v>426</v>
      </c>
      <c r="B602" s="154" t="s">
        <v>116</v>
      </c>
      <c r="C602" s="152">
        <v>166.504</v>
      </c>
    </row>
    <row r="603" s="126" customFormat="1" ht="27.5" customHeight="1" spans="1:3">
      <c r="A603" s="153" t="s">
        <v>418</v>
      </c>
      <c r="B603" s="154" t="s">
        <v>234</v>
      </c>
      <c r="C603" s="152">
        <v>19.8007</v>
      </c>
    </row>
    <row r="604" s="126" customFormat="1" ht="27.5" customHeight="1" spans="1:3">
      <c r="A604" s="153" t="s">
        <v>419</v>
      </c>
      <c r="B604" s="154" t="s">
        <v>235</v>
      </c>
      <c r="C604" s="152">
        <v>10.9003</v>
      </c>
    </row>
    <row r="605" s="126" customFormat="1" ht="27.5" customHeight="1" spans="1:3">
      <c r="A605" s="153" t="s">
        <v>421</v>
      </c>
      <c r="B605" s="154" t="s">
        <v>275</v>
      </c>
      <c r="C605" s="152">
        <v>2.182</v>
      </c>
    </row>
    <row r="606" s="126" customFormat="1" ht="15" customHeight="1" spans="1:3">
      <c r="A606" s="153" t="s">
        <v>429</v>
      </c>
      <c r="B606" s="154" t="s">
        <v>298</v>
      </c>
      <c r="C606" s="152">
        <v>15.2264</v>
      </c>
    </row>
    <row r="607" s="126" customFormat="1" ht="15" customHeight="1" spans="1:3">
      <c r="A607" s="153" t="s">
        <v>559</v>
      </c>
      <c r="B607" s="154" t="s">
        <v>324</v>
      </c>
      <c r="C607" s="152">
        <v>40</v>
      </c>
    </row>
    <row r="608" s="126" customFormat="1" ht="15" customHeight="1" spans="1:3">
      <c r="A608" s="153" t="s">
        <v>561</v>
      </c>
      <c r="B608" s="154" t="s">
        <v>383</v>
      </c>
      <c r="C608" s="152">
        <v>380</v>
      </c>
    </row>
    <row r="609" s="126" customFormat="1" ht="15" customHeight="1" spans="1:3">
      <c r="A609" s="153" t="s">
        <v>686</v>
      </c>
      <c r="B609" s="154" t="s">
        <v>385</v>
      </c>
      <c r="C609" s="152">
        <v>130</v>
      </c>
    </row>
    <row r="610" s="126" customFormat="1" ht="15" customHeight="1" spans="1:3">
      <c r="A610" s="153" t="s">
        <v>423</v>
      </c>
      <c r="B610" s="154" t="s">
        <v>388</v>
      </c>
      <c r="C610" s="152">
        <v>19.2668</v>
      </c>
    </row>
    <row r="611" s="126" customFormat="1" ht="15" customHeight="1" spans="1:3">
      <c r="A611" s="150"/>
      <c r="B611" s="155" t="s">
        <v>687</v>
      </c>
      <c r="C611" s="152">
        <v>380.4244</v>
      </c>
    </row>
    <row r="612" s="126" customFormat="1" ht="15" customHeight="1" spans="1:3">
      <c r="A612" s="153" t="s">
        <v>418</v>
      </c>
      <c r="B612" s="154" t="s">
        <v>234</v>
      </c>
      <c r="C612" s="152">
        <v>30</v>
      </c>
    </row>
    <row r="613" s="126" customFormat="1" ht="15" customHeight="1" spans="1:3">
      <c r="A613" s="153" t="s">
        <v>419</v>
      </c>
      <c r="B613" s="154" t="s">
        <v>235</v>
      </c>
      <c r="C613" s="152">
        <v>29.4</v>
      </c>
    </row>
    <row r="614" s="126" customFormat="1" ht="15" customHeight="1" spans="1:3">
      <c r="A614" s="153" t="s">
        <v>420</v>
      </c>
      <c r="B614" s="154" t="s">
        <v>237</v>
      </c>
      <c r="C614" s="152">
        <v>0.6</v>
      </c>
    </row>
    <row r="615" s="126" customFormat="1" ht="15" customHeight="1" spans="1:3">
      <c r="A615" s="153" t="s">
        <v>421</v>
      </c>
      <c r="B615" s="154" t="s">
        <v>275</v>
      </c>
      <c r="C615" s="152">
        <v>1.07</v>
      </c>
    </row>
    <row r="616" s="126" customFormat="1" ht="15" customHeight="1" spans="1:3">
      <c r="A616" s="153" t="s">
        <v>422</v>
      </c>
      <c r="B616" s="154" t="s">
        <v>297</v>
      </c>
      <c r="C616" s="152">
        <v>25</v>
      </c>
    </row>
    <row r="617" s="126" customFormat="1" ht="15" customHeight="1" spans="1:3">
      <c r="A617" s="153" t="s">
        <v>688</v>
      </c>
      <c r="B617" s="154" t="s">
        <v>103</v>
      </c>
      <c r="C617" s="152">
        <v>259.3544</v>
      </c>
    </row>
    <row r="618" s="126" customFormat="1" ht="15" customHeight="1" spans="1:3">
      <c r="A618" s="153" t="s">
        <v>689</v>
      </c>
      <c r="B618" s="154" t="s">
        <v>114</v>
      </c>
      <c r="C618" s="152">
        <v>4</v>
      </c>
    </row>
    <row r="619" s="126" customFormat="1" ht="15" customHeight="1" spans="1:3">
      <c r="A619" s="153" t="s">
        <v>690</v>
      </c>
      <c r="B619" s="154" t="s">
        <v>371</v>
      </c>
      <c r="C619" s="152">
        <v>6</v>
      </c>
    </row>
    <row r="620" s="126" customFormat="1" ht="27.5" customHeight="1" spans="1:3">
      <c r="A620" s="153" t="s">
        <v>423</v>
      </c>
      <c r="B620" s="154" t="s">
        <v>388</v>
      </c>
      <c r="C620" s="152">
        <v>25</v>
      </c>
    </row>
    <row r="621" s="126" customFormat="1" ht="27.5" customHeight="1" spans="1:3">
      <c r="A621" s="150"/>
      <c r="B621" s="155" t="s">
        <v>691</v>
      </c>
      <c r="C621" s="152">
        <v>108.0751</v>
      </c>
    </row>
    <row r="622" s="126" customFormat="1" ht="27.5" customHeight="1" spans="1:3">
      <c r="A622" s="153" t="s">
        <v>465</v>
      </c>
      <c r="B622" s="154" t="s">
        <v>103</v>
      </c>
      <c r="C622" s="152">
        <v>83.3319</v>
      </c>
    </row>
    <row r="623" s="126" customFormat="1" ht="15" customHeight="1" spans="1:3">
      <c r="A623" s="153" t="s">
        <v>418</v>
      </c>
      <c r="B623" s="154" t="s">
        <v>234</v>
      </c>
      <c r="C623" s="152">
        <v>7.6464</v>
      </c>
    </row>
    <row r="624" s="126" customFormat="1" ht="15" customHeight="1" spans="1:3">
      <c r="A624" s="153" t="s">
        <v>419</v>
      </c>
      <c r="B624" s="154" t="s">
        <v>235</v>
      </c>
      <c r="C624" s="152">
        <v>3.6732</v>
      </c>
    </row>
    <row r="625" s="126" customFormat="1" ht="15" customHeight="1" spans="1:3">
      <c r="A625" s="153" t="s">
        <v>421</v>
      </c>
      <c r="B625" s="154" t="s">
        <v>275</v>
      </c>
      <c r="C625" s="152">
        <v>0.192</v>
      </c>
    </row>
    <row r="626" s="126" customFormat="1" ht="15" customHeight="1" spans="1:3">
      <c r="A626" s="153" t="s">
        <v>422</v>
      </c>
      <c r="B626" s="154" t="s">
        <v>297</v>
      </c>
      <c r="C626" s="152">
        <v>5.8</v>
      </c>
    </row>
    <row r="627" s="126" customFormat="1" ht="15" customHeight="1" spans="1:3">
      <c r="A627" s="153" t="s">
        <v>423</v>
      </c>
      <c r="B627" s="154" t="s">
        <v>388</v>
      </c>
      <c r="C627" s="152">
        <v>7.4316</v>
      </c>
    </row>
    <row r="628" s="126" customFormat="1" ht="15" customHeight="1" spans="1:3">
      <c r="A628" s="150"/>
      <c r="B628" s="155" t="s">
        <v>692</v>
      </c>
      <c r="C628" s="152">
        <v>129.8968</v>
      </c>
    </row>
    <row r="629" s="126" customFormat="1" ht="15" customHeight="1" spans="1:3">
      <c r="A629" s="153" t="s">
        <v>421</v>
      </c>
      <c r="B629" s="154" t="s">
        <v>275</v>
      </c>
      <c r="C629" s="152">
        <v>1.18</v>
      </c>
    </row>
    <row r="630" s="126" customFormat="1" ht="15" customHeight="1" spans="1:3">
      <c r="A630" s="153" t="s">
        <v>429</v>
      </c>
      <c r="B630" s="154" t="s">
        <v>298</v>
      </c>
      <c r="C630" s="152">
        <v>8.98</v>
      </c>
    </row>
    <row r="631" s="126" customFormat="1" ht="15" customHeight="1" spans="1:3">
      <c r="A631" s="153" t="s">
        <v>693</v>
      </c>
      <c r="B631" s="154" t="s">
        <v>380</v>
      </c>
      <c r="C631" s="152">
        <v>32.1368</v>
      </c>
    </row>
    <row r="632" s="126" customFormat="1" ht="27.5" customHeight="1" spans="1:3">
      <c r="A632" s="153" t="s">
        <v>694</v>
      </c>
      <c r="B632" s="154" t="s">
        <v>381</v>
      </c>
      <c r="C632" s="152">
        <v>87.6</v>
      </c>
    </row>
    <row r="633" s="126" customFormat="1" ht="15" customHeight="1" spans="1:3">
      <c r="A633" s="150"/>
      <c r="B633" s="155" t="s">
        <v>695</v>
      </c>
      <c r="C633" s="152">
        <v>9466.902672</v>
      </c>
    </row>
    <row r="634" s="126" customFormat="1" ht="15" customHeight="1" spans="1:3">
      <c r="A634" s="153" t="s">
        <v>696</v>
      </c>
      <c r="B634" s="154" t="s">
        <v>103</v>
      </c>
      <c r="C634" s="152">
        <v>1483.0502</v>
      </c>
    </row>
    <row r="635" s="126" customFormat="1" ht="15" customHeight="1" spans="1:3">
      <c r="A635" s="153" t="s">
        <v>697</v>
      </c>
      <c r="B635" s="154" t="s">
        <v>190</v>
      </c>
      <c r="C635" s="152">
        <v>264.44</v>
      </c>
    </row>
    <row r="636" s="126" customFormat="1" ht="15" customHeight="1" spans="1:3">
      <c r="A636" s="153" t="s">
        <v>698</v>
      </c>
      <c r="B636" s="154" t="s">
        <v>191</v>
      </c>
      <c r="C636" s="152">
        <v>2822.52</v>
      </c>
    </row>
    <row r="637" s="126" customFormat="1" ht="15" customHeight="1" spans="1:3">
      <c r="A637" s="153" t="s">
        <v>699</v>
      </c>
      <c r="B637" s="154" t="s">
        <v>192</v>
      </c>
      <c r="C637" s="152">
        <v>2561.52</v>
      </c>
    </row>
    <row r="638" s="126" customFormat="1" ht="15" customHeight="1" spans="1:3">
      <c r="A638" s="153" t="s">
        <v>700</v>
      </c>
      <c r="B638" s="154" t="s">
        <v>193</v>
      </c>
      <c r="C638" s="152">
        <v>67.5</v>
      </c>
    </row>
    <row r="639" s="126" customFormat="1" ht="15" customHeight="1" spans="1:3">
      <c r="A639" s="153" t="s">
        <v>701</v>
      </c>
      <c r="B639" s="154" t="s">
        <v>195</v>
      </c>
      <c r="C639" s="152">
        <v>11.4</v>
      </c>
    </row>
    <row r="640" s="126" customFormat="1" ht="15" customHeight="1" spans="1:3">
      <c r="A640" s="153" t="s">
        <v>702</v>
      </c>
      <c r="B640" s="154" t="s">
        <v>202</v>
      </c>
      <c r="C640" s="152">
        <v>1910.6881</v>
      </c>
    </row>
    <row r="641" s="126" customFormat="1" ht="15" customHeight="1" spans="1:3">
      <c r="A641" s="153" t="s">
        <v>418</v>
      </c>
      <c r="B641" s="154" t="s">
        <v>234</v>
      </c>
      <c r="C641" s="152">
        <v>104.932992</v>
      </c>
    </row>
    <row r="642" s="126" customFormat="1" ht="15" customHeight="1" spans="1:3">
      <c r="A642" s="153" t="s">
        <v>419</v>
      </c>
      <c r="B642" s="154" t="s">
        <v>235</v>
      </c>
      <c r="C642" s="152">
        <v>52.466496</v>
      </c>
    </row>
    <row r="643" s="126" customFormat="1" ht="15" customHeight="1" spans="1:3">
      <c r="A643" s="153" t="s">
        <v>421</v>
      </c>
      <c r="B643" s="154" t="s">
        <v>275</v>
      </c>
      <c r="C643" s="152">
        <v>14.792188</v>
      </c>
    </row>
    <row r="644" s="126" customFormat="1" ht="15" customHeight="1" spans="1:3">
      <c r="A644" s="153" t="s">
        <v>429</v>
      </c>
      <c r="B644" s="154" t="s">
        <v>298</v>
      </c>
      <c r="C644" s="152">
        <v>71.724696</v>
      </c>
    </row>
    <row r="645" s="126" customFormat="1" ht="15" customHeight="1" spans="1:3">
      <c r="A645" s="153" t="s">
        <v>423</v>
      </c>
      <c r="B645" s="154" t="s">
        <v>388</v>
      </c>
      <c r="C645" s="152">
        <v>101.868</v>
      </c>
    </row>
    <row r="646" s="126" customFormat="1" ht="15" customHeight="1" spans="1:3">
      <c r="A646" s="150"/>
      <c r="B646" s="155" t="s">
        <v>703</v>
      </c>
      <c r="C646" s="152">
        <v>509.134432</v>
      </c>
    </row>
    <row r="647" s="126" customFormat="1" ht="15" customHeight="1" spans="1:3">
      <c r="A647" s="153" t="s">
        <v>704</v>
      </c>
      <c r="B647" s="154" t="s">
        <v>199</v>
      </c>
      <c r="C647" s="152">
        <v>416.999044</v>
      </c>
    </row>
    <row r="648" s="126" customFormat="1" ht="15" customHeight="1" spans="1:3">
      <c r="A648" s="153" t="s">
        <v>418</v>
      </c>
      <c r="B648" s="154" t="s">
        <v>234</v>
      </c>
      <c r="C648" s="152">
        <v>39.479808</v>
      </c>
    </row>
    <row r="649" s="126" customFormat="1" ht="15" customHeight="1" spans="1:3">
      <c r="A649" s="153" t="s">
        <v>419</v>
      </c>
      <c r="B649" s="154" t="s">
        <v>235</v>
      </c>
      <c r="C649" s="152">
        <v>19.739904</v>
      </c>
    </row>
    <row r="650" s="126" customFormat="1" ht="15" customHeight="1" spans="1:3">
      <c r="A650" s="153" t="s">
        <v>421</v>
      </c>
      <c r="B650" s="154" t="s">
        <v>275</v>
      </c>
      <c r="C650" s="152">
        <v>2.71428</v>
      </c>
    </row>
    <row r="651" s="126" customFormat="1" ht="15" customHeight="1" spans="1:3">
      <c r="A651" s="153" t="s">
        <v>429</v>
      </c>
      <c r="B651" s="154" t="s">
        <v>298</v>
      </c>
      <c r="C651" s="152">
        <v>30.201396</v>
      </c>
    </row>
    <row r="652" s="126" customFormat="1" ht="27.5" customHeight="1" spans="1:3">
      <c r="A652" s="150"/>
      <c r="B652" s="155" t="s">
        <v>705</v>
      </c>
      <c r="C652" s="152">
        <v>184.2435</v>
      </c>
    </row>
    <row r="653" s="126" customFormat="1" ht="27.5" customHeight="1" spans="1:3">
      <c r="A653" s="153" t="s">
        <v>457</v>
      </c>
      <c r="B653" s="154" t="s">
        <v>203</v>
      </c>
      <c r="C653" s="152">
        <v>143.2748</v>
      </c>
    </row>
    <row r="654" s="126" customFormat="1" ht="27.5" customHeight="1" spans="1:3">
      <c r="A654" s="153" t="s">
        <v>418</v>
      </c>
      <c r="B654" s="154" t="s">
        <v>234</v>
      </c>
      <c r="C654" s="152">
        <v>18.6077</v>
      </c>
    </row>
    <row r="655" s="126" customFormat="1" ht="15" customHeight="1" spans="1:3">
      <c r="A655" s="153" t="s">
        <v>419</v>
      </c>
      <c r="B655" s="154" t="s">
        <v>235</v>
      </c>
      <c r="C655" s="152">
        <v>9.3039</v>
      </c>
    </row>
    <row r="656" s="126" customFormat="1" ht="15" customHeight="1" spans="1:3">
      <c r="A656" s="153" t="s">
        <v>421</v>
      </c>
      <c r="B656" s="154" t="s">
        <v>275</v>
      </c>
      <c r="C656" s="152">
        <v>1.0812</v>
      </c>
    </row>
    <row r="657" s="126" customFormat="1" ht="15" customHeight="1" spans="1:3">
      <c r="A657" s="153" t="s">
        <v>429</v>
      </c>
      <c r="B657" s="154" t="s">
        <v>298</v>
      </c>
      <c r="C657" s="152">
        <v>11.9759</v>
      </c>
    </row>
    <row r="658" s="126" customFormat="1" ht="15" customHeight="1" spans="1:3">
      <c r="A658" s="150"/>
      <c r="B658" s="155" t="s">
        <v>706</v>
      </c>
      <c r="C658" s="152">
        <v>488.7532</v>
      </c>
    </row>
    <row r="659" s="126" customFormat="1" ht="15" customHeight="1" spans="1:3">
      <c r="A659" s="153" t="s">
        <v>707</v>
      </c>
      <c r="B659" s="154" t="s">
        <v>197</v>
      </c>
      <c r="C659" s="152">
        <v>368.9864</v>
      </c>
    </row>
    <row r="660" s="126" customFormat="1" ht="15" customHeight="1" spans="1:3">
      <c r="A660" s="153" t="s">
        <v>457</v>
      </c>
      <c r="B660" s="154" t="s">
        <v>203</v>
      </c>
      <c r="C660" s="152">
        <v>4.224</v>
      </c>
    </row>
    <row r="661" s="126" customFormat="1" ht="15" customHeight="1" spans="1:3">
      <c r="A661" s="153" t="s">
        <v>418</v>
      </c>
      <c r="B661" s="154" t="s">
        <v>234</v>
      </c>
      <c r="C661" s="152">
        <v>50.898</v>
      </c>
    </row>
    <row r="662" s="126" customFormat="1" ht="15" customHeight="1" spans="1:3">
      <c r="A662" s="153" t="s">
        <v>419</v>
      </c>
      <c r="B662" s="154" t="s">
        <v>235</v>
      </c>
      <c r="C662" s="152">
        <v>25.4404</v>
      </c>
    </row>
    <row r="663" s="126" customFormat="1" ht="15" customHeight="1" spans="1:3">
      <c r="A663" s="153" t="s">
        <v>421</v>
      </c>
      <c r="B663" s="154" t="s">
        <v>275</v>
      </c>
      <c r="C663" s="152">
        <v>3.8184</v>
      </c>
    </row>
    <row r="664" s="126" customFormat="1" ht="15" customHeight="1" spans="1:3">
      <c r="A664" s="153" t="s">
        <v>429</v>
      </c>
      <c r="B664" s="154" t="s">
        <v>298</v>
      </c>
      <c r="C664" s="152">
        <v>35.386</v>
      </c>
    </row>
    <row r="665" s="126" customFormat="1" ht="15" customHeight="1" spans="1:3">
      <c r="A665" s="150"/>
      <c r="B665" s="155" t="s">
        <v>708</v>
      </c>
      <c r="C665" s="152">
        <v>2513.1051</v>
      </c>
    </row>
    <row r="666" s="126" customFormat="1" ht="15" customHeight="1" spans="1:3">
      <c r="A666" s="153" t="s">
        <v>701</v>
      </c>
      <c r="B666" s="154" t="s">
        <v>195</v>
      </c>
      <c r="C666" s="152">
        <v>1981.656</v>
      </c>
    </row>
    <row r="667" s="126" customFormat="1" ht="15" customHeight="1" spans="1:3">
      <c r="A667" s="153" t="s">
        <v>418</v>
      </c>
      <c r="B667" s="154" t="s">
        <v>234</v>
      </c>
      <c r="C667" s="152">
        <v>217.502</v>
      </c>
    </row>
    <row r="668" s="126" customFormat="1" ht="27.5" customHeight="1" spans="1:3">
      <c r="A668" s="153" t="s">
        <v>419</v>
      </c>
      <c r="B668" s="154" t="s">
        <v>235</v>
      </c>
      <c r="C668" s="152">
        <v>140.751</v>
      </c>
    </row>
    <row r="669" s="126" customFormat="1" ht="27.5" customHeight="1" spans="1:3">
      <c r="A669" s="153" t="s">
        <v>420</v>
      </c>
      <c r="B669" s="154" t="s">
        <v>237</v>
      </c>
      <c r="C669" s="152">
        <v>1</v>
      </c>
    </row>
    <row r="670" s="126" customFormat="1" ht="27.5" customHeight="1" spans="1:3">
      <c r="A670" s="153" t="s">
        <v>421</v>
      </c>
      <c r="B670" s="154" t="s">
        <v>275</v>
      </c>
      <c r="C670" s="152">
        <v>16.3133</v>
      </c>
    </row>
    <row r="671" s="126" customFormat="1" ht="15" customHeight="1" spans="1:3">
      <c r="A671" s="153" t="s">
        <v>429</v>
      </c>
      <c r="B671" s="154" t="s">
        <v>298</v>
      </c>
      <c r="C671" s="152">
        <v>155.8828</v>
      </c>
    </row>
    <row r="672" s="126" customFormat="1" ht="15" customHeight="1" spans="1:3">
      <c r="A672" s="150"/>
      <c r="B672" s="155" t="s">
        <v>709</v>
      </c>
      <c r="C672" s="152">
        <v>6263.1106</v>
      </c>
    </row>
    <row r="673" s="126" customFormat="1" ht="15" customHeight="1" spans="1:3">
      <c r="A673" s="153" t="s">
        <v>700</v>
      </c>
      <c r="B673" s="154" t="s">
        <v>193</v>
      </c>
      <c r="C673" s="152">
        <v>5010.1166</v>
      </c>
    </row>
    <row r="674" s="126" customFormat="1" ht="15" customHeight="1" spans="1:3">
      <c r="A674" s="153" t="s">
        <v>418</v>
      </c>
      <c r="B674" s="154" t="s">
        <v>234</v>
      </c>
      <c r="C674" s="152">
        <v>522.064</v>
      </c>
    </row>
    <row r="675" s="126" customFormat="1" ht="15" customHeight="1" spans="1:3">
      <c r="A675" s="153" t="s">
        <v>419</v>
      </c>
      <c r="B675" s="154" t="s">
        <v>235</v>
      </c>
      <c r="C675" s="152">
        <v>333.13</v>
      </c>
    </row>
    <row r="676" s="126" customFormat="1" ht="15" customHeight="1" spans="1:3">
      <c r="A676" s="153" t="s">
        <v>420</v>
      </c>
      <c r="B676" s="154" t="s">
        <v>237</v>
      </c>
      <c r="C676" s="152">
        <v>2.25</v>
      </c>
    </row>
    <row r="677" s="126" customFormat="1" ht="15" customHeight="1" spans="1:3">
      <c r="A677" s="153" t="s">
        <v>421</v>
      </c>
      <c r="B677" s="154" t="s">
        <v>275</v>
      </c>
      <c r="C677" s="152">
        <v>26.538</v>
      </c>
    </row>
    <row r="678" s="126" customFormat="1" ht="15" customHeight="1" spans="1:3">
      <c r="A678" s="153" t="s">
        <v>429</v>
      </c>
      <c r="B678" s="154" t="s">
        <v>298</v>
      </c>
      <c r="C678" s="152">
        <v>369.012</v>
      </c>
    </row>
    <row r="679" s="126" customFormat="1" ht="15" customHeight="1" spans="1:3">
      <c r="A679" s="150"/>
      <c r="B679" s="155" t="s">
        <v>710</v>
      </c>
      <c r="C679" s="152">
        <v>4151.97028</v>
      </c>
    </row>
    <row r="680" s="126" customFormat="1" ht="15" customHeight="1" spans="1:3">
      <c r="A680" s="153" t="s">
        <v>699</v>
      </c>
      <c r="B680" s="154" t="s">
        <v>192</v>
      </c>
      <c r="C680" s="152">
        <v>3082.91638</v>
      </c>
    </row>
    <row r="681" s="126" customFormat="1" ht="15" customHeight="1" spans="1:3">
      <c r="A681" s="153" t="s">
        <v>418</v>
      </c>
      <c r="B681" s="154" t="s">
        <v>234</v>
      </c>
      <c r="C681" s="152">
        <v>390.5243</v>
      </c>
    </row>
    <row r="682" s="126" customFormat="1" ht="15" customHeight="1" spans="1:3">
      <c r="A682" s="153" t="s">
        <v>419</v>
      </c>
      <c r="B682" s="154" t="s">
        <v>235</v>
      </c>
      <c r="C682" s="152">
        <v>359.2622</v>
      </c>
    </row>
    <row r="683" s="126" customFormat="1" ht="15" customHeight="1" spans="1:3">
      <c r="A683" s="153" t="s">
        <v>420</v>
      </c>
      <c r="B683" s="154" t="s">
        <v>237</v>
      </c>
      <c r="C683" s="152">
        <v>2.5</v>
      </c>
    </row>
    <row r="684" s="126" customFormat="1" ht="27.5" customHeight="1" spans="1:3">
      <c r="A684" s="153" t="s">
        <v>421</v>
      </c>
      <c r="B684" s="154" t="s">
        <v>275</v>
      </c>
      <c r="C684" s="152">
        <v>28.3854</v>
      </c>
    </row>
    <row r="685" s="126" customFormat="1" ht="27.5" customHeight="1" spans="1:3">
      <c r="A685" s="153" t="s">
        <v>429</v>
      </c>
      <c r="B685" s="154" t="s">
        <v>298</v>
      </c>
      <c r="C685" s="152">
        <v>288.382</v>
      </c>
    </row>
    <row r="686" s="126" customFormat="1" ht="27.5" customHeight="1" spans="1:3">
      <c r="A686" s="150"/>
      <c r="B686" s="155" t="s">
        <v>711</v>
      </c>
      <c r="C686" s="152">
        <v>4701.228222</v>
      </c>
    </row>
    <row r="687" s="126" customFormat="1" ht="15" customHeight="1" spans="1:3">
      <c r="A687" s="153" t="s">
        <v>700</v>
      </c>
      <c r="B687" s="154" t="s">
        <v>193</v>
      </c>
      <c r="C687" s="152">
        <v>3737.71663</v>
      </c>
    </row>
    <row r="688" s="126" customFormat="1" ht="15" customHeight="1" spans="1:3">
      <c r="A688" s="153" t="s">
        <v>702</v>
      </c>
      <c r="B688" s="154" t="s">
        <v>202</v>
      </c>
      <c r="C688" s="152">
        <v>30</v>
      </c>
    </row>
    <row r="689" s="126" customFormat="1" ht="15" customHeight="1" spans="1:3">
      <c r="A689" s="153" t="s">
        <v>418</v>
      </c>
      <c r="B689" s="154" t="s">
        <v>234</v>
      </c>
      <c r="C689" s="152">
        <v>385.744704</v>
      </c>
    </row>
    <row r="690" s="126" customFormat="1" ht="15" customHeight="1" spans="1:3">
      <c r="A690" s="153" t="s">
        <v>419</v>
      </c>
      <c r="B690" s="154" t="s">
        <v>235</v>
      </c>
      <c r="C690" s="152">
        <v>238.873</v>
      </c>
    </row>
    <row r="691" s="126" customFormat="1" ht="15" customHeight="1" spans="1:3">
      <c r="A691" s="153" t="s">
        <v>420</v>
      </c>
      <c r="B691" s="154" t="s">
        <v>237</v>
      </c>
      <c r="C691" s="152">
        <v>1.25</v>
      </c>
    </row>
    <row r="692" s="126" customFormat="1" ht="15" customHeight="1" spans="1:3">
      <c r="A692" s="153" t="s">
        <v>421</v>
      </c>
      <c r="B692" s="154" t="s">
        <v>275</v>
      </c>
      <c r="C692" s="152">
        <v>28.5164</v>
      </c>
    </row>
    <row r="693" s="126" customFormat="1" ht="15" customHeight="1" spans="1:3">
      <c r="A693" s="153" t="s">
        <v>429</v>
      </c>
      <c r="B693" s="154" t="s">
        <v>298</v>
      </c>
      <c r="C693" s="152">
        <v>279.127488</v>
      </c>
    </row>
    <row r="694" s="126" customFormat="1" ht="15" customHeight="1" spans="1:3">
      <c r="A694" s="150"/>
      <c r="B694" s="155" t="s">
        <v>712</v>
      </c>
      <c r="C694" s="152">
        <v>2825.82802</v>
      </c>
    </row>
    <row r="695" s="126" customFormat="1" ht="15" customHeight="1" spans="1:3">
      <c r="A695" s="153" t="s">
        <v>699</v>
      </c>
      <c r="B695" s="154" t="s">
        <v>192</v>
      </c>
      <c r="C695" s="152">
        <v>2167.633204</v>
      </c>
    </row>
    <row r="696" s="126" customFormat="1" ht="15" customHeight="1" spans="1:3">
      <c r="A696" s="153" t="s">
        <v>418</v>
      </c>
      <c r="B696" s="154" t="s">
        <v>234</v>
      </c>
      <c r="C696" s="152">
        <v>263.960428</v>
      </c>
    </row>
    <row r="697" s="126" customFormat="1" ht="15" customHeight="1" spans="1:3">
      <c r="A697" s="153" t="s">
        <v>419</v>
      </c>
      <c r="B697" s="154" t="s">
        <v>235</v>
      </c>
      <c r="C697" s="152">
        <v>179.980224</v>
      </c>
    </row>
    <row r="698" s="126" customFormat="1" ht="27.5" customHeight="1" spans="1:3">
      <c r="A698" s="153" t="s">
        <v>420</v>
      </c>
      <c r="B698" s="154" t="s">
        <v>237</v>
      </c>
      <c r="C698" s="152">
        <v>1.5</v>
      </c>
    </row>
    <row r="699" s="126" customFormat="1" ht="15" customHeight="1" spans="1:3">
      <c r="A699" s="153" t="s">
        <v>421</v>
      </c>
      <c r="B699" s="154" t="s">
        <v>275</v>
      </c>
      <c r="C699" s="152">
        <v>19.719948</v>
      </c>
    </row>
    <row r="700" s="126" customFormat="1" ht="15" customHeight="1" spans="1:3">
      <c r="A700" s="153" t="s">
        <v>429</v>
      </c>
      <c r="B700" s="154" t="s">
        <v>298</v>
      </c>
      <c r="C700" s="152">
        <v>193.034216</v>
      </c>
    </row>
    <row r="701" s="126" customFormat="1" ht="15" customHeight="1" spans="1:3">
      <c r="A701" s="150"/>
      <c r="B701" s="155" t="s">
        <v>713</v>
      </c>
      <c r="C701" s="152">
        <v>2413.359204</v>
      </c>
    </row>
    <row r="702" s="126" customFormat="1" ht="15" customHeight="1" spans="1:3">
      <c r="A702" s="153" t="s">
        <v>699</v>
      </c>
      <c r="B702" s="154" t="s">
        <v>192</v>
      </c>
      <c r="C702" s="152">
        <v>1817.754064</v>
      </c>
    </row>
    <row r="703" s="126" customFormat="1" ht="15" customHeight="1" spans="1:3">
      <c r="A703" s="153" t="s">
        <v>418</v>
      </c>
      <c r="B703" s="154" t="s">
        <v>234</v>
      </c>
      <c r="C703" s="152">
        <v>251.810304</v>
      </c>
    </row>
    <row r="704" s="126" customFormat="1" ht="15" customHeight="1" spans="1:3">
      <c r="A704" s="153" t="s">
        <v>419</v>
      </c>
      <c r="B704" s="154" t="s">
        <v>235</v>
      </c>
      <c r="C704" s="152">
        <v>133.155152</v>
      </c>
    </row>
    <row r="705" s="126" customFormat="1" ht="15" customHeight="1" spans="1:3">
      <c r="A705" s="153" t="s">
        <v>420</v>
      </c>
      <c r="B705" s="154" t="s">
        <v>237</v>
      </c>
      <c r="C705" s="152">
        <v>0.25</v>
      </c>
    </row>
    <row r="706" s="126" customFormat="1" ht="15" customHeight="1" spans="1:3">
      <c r="A706" s="153" t="s">
        <v>421</v>
      </c>
      <c r="B706" s="154" t="s">
        <v>275</v>
      </c>
      <c r="C706" s="152">
        <v>16.926696</v>
      </c>
    </row>
    <row r="707" s="126" customFormat="1" ht="15" customHeight="1" spans="1:3">
      <c r="A707" s="153" t="s">
        <v>429</v>
      </c>
      <c r="B707" s="154" t="s">
        <v>298</v>
      </c>
      <c r="C707" s="152">
        <v>193.462988</v>
      </c>
    </row>
    <row r="708" s="126" customFormat="1" ht="15" customHeight="1" spans="1:3">
      <c r="A708" s="150"/>
      <c r="B708" s="155" t="s">
        <v>714</v>
      </c>
      <c r="C708" s="152">
        <v>377.000516</v>
      </c>
    </row>
    <row r="709" s="126" customFormat="1" ht="15" customHeight="1" spans="1:3">
      <c r="A709" s="153" t="s">
        <v>699</v>
      </c>
      <c r="B709" s="154" t="s">
        <v>192</v>
      </c>
      <c r="C709" s="152">
        <v>319.721316</v>
      </c>
    </row>
    <row r="710" s="126" customFormat="1" ht="27.5" customHeight="1" spans="1:3">
      <c r="A710" s="153" t="s">
        <v>418</v>
      </c>
      <c r="B710" s="154" t="s">
        <v>234</v>
      </c>
      <c r="C710" s="152">
        <v>19.57536</v>
      </c>
    </row>
    <row r="711" s="126" customFormat="1" ht="27.5" customHeight="1" spans="1:3">
      <c r="A711" s="153" t="s">
        <v>419</v>
      </c>
      <c r="B711" s="154" t="s">
        <v>235</v>
      </c>
      <c r="C711" s="152">
        <v>18.14768</v>
      </c>
    </row>
    <row r="712" s="126" customFormat="1" ht="27.5" customHeight="1" spans="1:3">
      <c r="A712" s="153" t="s">
        <v>420</v>
      </c>
      <c r="B712" s="154" t="s">
        <v>237</v>
      </c>
      <c r="C712" s="152">
        <v>0.25</v>
      </c>
    </row>
    <row r="713" s="126" customFormat="1" ht="15" customHeight="1" spans="1:3">
      <c r="A713" s="153" t="s">
        <v>421</v>
      </c>
      <c r="B713" s="154" t="s">
        <v>275</v>
      </c>
      <c r="C713" s="152">
        <v>2.0982</v>
      </c>
    </row>
    <row r="714" s="126" customFormat="1" ht="15" customHeight="1" spans="1:3">
      <c r="A714" s="153" t="s">
        <v>429</v>
      </c>
      <c r="B714" s="154" t="s">
        <v>298</v>
      </c>
      <c r="C714" s="152">
        <v>17.20796</v>
      </c>
    </row>
    <row r="715" s="126" customFormat="1" ht="15" customHeight="1" spans="1:3">
      <c r="A715" s="150"/>
      <c r="B715" s="155" t="s">
        <v>715</v>
      </c>
      <c r="C715" s="152">
        <v>2046.4388</v>
      </c>
    </row>
    <row r="716" s="126" customFormat="1" ht="15" customHeight="1" spans="1:3">
      <c r="A716" s="153" t="s">
        <v>698</v>
      </c>
      <c r="B716" s="154" t="s">
        <v>191</v>
      </c>
      <c r="C716" s="152">
        <v>1592.7505</v>
      </c>
    </row>
    <row r="717" s="126" customFormat="1" ht="15" customHeight="1" spans="1:3">
      <c r="A717" s="153" t="s">
        <v>418</v>
      </c>
      <c r="B717" s="154" t="s">
        <v>234</v>
      </c>
      <c r="C717" s="152">
        <v>193.2836</v>
      </c>
    </row>
    <row r="718" s="126" customFormat="1" ht="15" customHeight="1" spans="1:3">
      <c r="A718" s="153" t="s">
        <v>419</v>
      </c>
      <c r="B718" s="154" t="s">
        <v>235</v>
      </c>
      <c r="C718" s="152">
        <v>104.6418</v>
      </c>
    </row>
    <row r="719" s="126" customFormat="1" ht="27.5" customHeight="1" spans="1:3">
      <c r="A719" s="153" t="s">
        <v>420</v>
      </c>
      <c r="B719" s="154" t="s">
        <v>237</v>
      </c>
      <c r="C719" s="152">
        <v>0.25</v>
      </c>
    </row>
    <row r="720" s="126" customFormat="1" ht="15" customHeight="1" spans="1:3">
      <c r="A720" s="153" t="s">
        <v>421</v>
      </c>
      <c r="B720" s="154" t="s">
        <v>275</v>
      </c>
      <c r="C720" s="152">
        <v>14.4967</v>
      </c>
    </row>
    <row r="721" s="126" customFormat="1" ht="15" customHeight="1" spans="1:3">
      <c r="A721" s="153" t="s">
        <v>429</v>
      </c>
      <c r="B721" s="154" t="s">
        <v>298</v>
      </c>
      <c r="C721" s="152">
        <v>141.0162</v>
      </c>
    </row>
    <row r="722" s="126" customFormat="1" ht="15" customHeight="1" spans="1:3">
      <c r="A722" s="150"/>
      <c r="B722" s="155" t="s">
        <v>716</v>
      </c>
      <c r="C722" s="152">
        <v>1722.95052</v>
      </c>
    </row>
    <row r="723" s="126" customFormat="1" ht="15" customHeight="1" spans="1:3">
      <c r="A723" s="153" t="s">
        <v>698</v>
      </c>
      <c r="B723" s="154" t="s">
        <v>191</v>
      </c>
      <c r="C723" s="152">
        <v>1333.3556</v>
      </c>
    </row>
    <row r="724" s="126" customFormat="1" ht="15" customHeight="1" spans="1:3">
      <c r="A724" s="153" t="s">
        <v>418</v>
      </c>
      <c r="B724" s="154" t="s">
        <v>234</v>
      </c>
      <c r="C724" s="152">
        <v>162.9024</v>
      </c>
    </row>
    <row r="725" s="126" customFormat="1" ht="15" customHeight="1" spans="1:3">
      <c r="A725" s="153" t="s">
        <v>419</v>
      </c>
      <c r="B725" s="154" t="s">
        <v>235</v>
      </c>
      <c r="C725" s="152">
        <v>97.4512</v>
      </c>
    </row>
    <row r="726" s="126" customFormat="1" ht="15" customHeight="1" spans="1:3">
      <c r="A726" s="153" t="s">
        <v>420</v>
      </c>
      <c r="B726" s="154" t="s">
        <v>237</v>
      </c>
      <c r="C726" s="152">
        <v>0.5</v>
      </c>
    </row>
    <row r="727" s="126" customFormat="1" ht="15" customHeight="1" spans="1:3">
      <c r="A727" s="153" t="s">
        <v>421</v>
      </c>
      <c r="B727" s="154" t="s">
        <v>275</v>
      </c>
      <c r="C727" s="152">
        <v>12.218076</v>
      </c>
    </row>
    <row r="728" s="126" customFormat="1" ht="15" customHeight="1" spans="1:3">
      <c r="A728" s="153" t="s">
        <v>429</v>
      </c>
      <c r="B728" s="154" t="s">
        <v>298</v>
      </c>
      <c r="C728" s="152">
        <v>116.523244</v>
      </c>
    </row>
    <row r="729" s="126" customFormat="1" ht="15" customHeight="1" spans="1:3">
      <c r="A729" s="150"/>
      <c r="B729" s="155" t="s">
        <v>717</v>
      </c>
      <c r="C729" s="152">
        <v>1929.526112</v>
      </c>
    </row>
    <row r="730" s="126" customFormat="1" ht="15" customHeight="1" spans="1:3">
      <c r="A730" s="153" t="s">
        <v>698</v>
      </c>
      <c r="B730" s="154" t="s">
        <v>191</v>
      </c>
      <c r="C730" s="152">
        <v>1465.8988</v>
      </c>
    </row>
    <row r="731" s="126" customFormat="1" ht="15" customHeight="1" spans="1:3">
      <c r="A731" s="153" t="s">
        <v>418</v>
      </c>
      <c r="B731" s="154" t="s">
        <v>234</v>
      </c>
      <c r="C731" s="152">
        <v>200.5248</v>
      </c>
    </row>
    <row r="732" s="126" customFormat="1" ht="15" customHeight="1" spans="1:3">
      <c r="A732" s="153" t="s">
        <v>419</v>
      </c>
      <c r="B732" s="154" t="s">
        <v>235</v>
      </c>
      <c r="C732" s="152">
        <v>108.2624</v>
      </c>
    </row>
    <row r="733" s="126" customFormat="1" ht="15" customHeight="1" spans="1:3">
      <c r="A733" s="153" t="s">
        <v>420</v>
      </c>
      <c r="B733" s="154" t="s">
        <v>237</v>
      </c>
      <c r="C733" s="152">
        <v>0.25</v>
      </c>
    </row>
    <row r="734" s="126" customFormat="1" ht="15" customHeight="1" spans="1:3">
      <c r="A734" s="153" t="s">
        <v>421</v>
      </c>
      <c r="B734" s="154" t="s">
        <v>275</v>
      </c>
      <c r="C734" s="152">
        <v>15.03978</v>
      </c>
    </row>
    <row r="735" s="126" customFormat="1" ht="27.5" customHeight="1" spans="1:3">
      <c r="A735" s="153" t="s">
        <v>429</v>
      </c>
      <c r="B735" s="154" t="s">
        <v>298</v>
      </c>
      <c r="C735" s="152">
        <v>139.550332</v>
      </c>
    </row>
    <row r="736" s="126" customFormat="1" ht="27.5" customHeight="1" spans="1:3">
      <c r="A736" s="150"/>
      <c r="B736" s="155" t="s">
        <v>718</v>
      </c>
      <c r="C736" s="152">
        <v>1362.585848</v>
      </c>
    </row>
    <row r="737" s="126" customFormat="1" ht="15" customHeight="1" spans="1:3">
      <c r="A737" s="153" t="s">
        <v>698</v>
      </c>
      <c r="B737" s="154" t="s">
        <v>191</v>
      </c>
      <c r="C737" s="152">
        <v>1038.587136</v>
      </c>
    </row>
    <row r="738" s="126" customFormat="1" ht="15" customHeight="1" spans="1:3">
      <c r="A738" s="153" t="s">
        <v>418</v>
      </c>
      <c r="B738" s="154" t="s">
        <v>234</v>
      </c>
      <c r="C738" s="152">
        <v>130.033344</v>
      </c>
    </row>
    <row r="739" s="126" customFormat="1" ht="15" customHeight="1" spans="1:3">
      <c r="A739" s="153" t="s">
        <v>419</v>
      </c>
      <c r="B739" s="154" t="s">
        <v>235</v>
      </c>
      <c r="C739" s="152">
        <v>89.016672</v>
      </c>
    </row>
    <row r="740" s="126" customFormat="1" ht="15" customHeight="1" spans="1:3">
      <c r="A740" s="153" t="s">
        <v>420</v>
      </c>
      <c r="B740" s="154" t="s">
        <v>237</v>
      </c>
      <c r="C740" s="152">
        <v>0.75</v>
      </c>
    </row>
    <row r="741" s="126" customFormat="1" ht="15" customHeight="1" spans="1:3">
      <c r="A741" s="153" t="s">
        <v>421</v>
      </c>
      <c r="B741" s="154" t="s">
        <v>275</v>
      </c>
      <c r="C741" s="152">
        <v>9.752772</v>
      </c>
    </row>
    <row r="742" s="126" customFormat="1" ht="15" customHeight="1" spans="1:3">
      <c r="A742" s="153" t="s">
        <v>429</v>
      </c>
      <c r="B742" s="154" t="s">
        <v>298</v>
      </c>
      <c r="C742" s="152">
        <v>94.445924</v>
      </c>
    </row>
    <row r="743" s="126" customFormat="1" ht="15" customHeight="1" spans="1:3">
      <c r="A743" s="150"/>
      <c r="B743" s="155" t="s">
        <v>719</v>
      </c>
      <c r="C743" s="152">
        <v>1708.6303</v>
      </c>
    </row>
    <row r="744" s="126" customFormat="1" ht="15" customHeight="1" spans="1:3">
      <c r="A744" s="153" t="s">
        <v>698</v>
      </c>
      <c r="B744" s="154" t="s">
        <v>191</v>
      </c>
      <c r="C744" s="152">
        <v>1305.6722</v>
      </c>
    </row>
    <row r="745" s="126" customFormat="1" ht="15" customHeight="1" spans="1:3">
      <c r="A745" s="153" t="s">
        <v>418</v>
      </c>
      <c r="B745" s="154" t="s">
        <v>234</v>
      </c>
      <c r="C745" s="152">
        <v>172.8411</v>
      </c>
    </row>
    <row r="746" s="126" customFormat="1" ht="15" customHeight="1" spans="1:3">
      <c r="A746" s="153" t="s">
        <v>419</v>
      </c>
      <c r="B746" s="154" t="s">
        <v>235</v>
      </c>
      <c r="C746" s="152">
        <v>94.4205</v>
      </c>
    </row>
    <row r="747" s="126" customFormat="1" ht="15" customHeight="1" spans="1:3">
      <c r="A747" s="153" t="s">
        <v>420</v>
      </c>
      <c r="B747" s="154" t="s">
        <v>237</v>
      </c>
      <c r="C747" s="152">
        <v>0.25</v>
      </c>
    </row>
    <row r="748" s="126" customFormat="1" ht="15" customHeight="1" spans="1:3">
      <c r="A748" s="153" t="s">
        <v>421</v>
      </c>
      <c r="B748" s="154" t="s">
        <v>275</v>
      </c>
      <c r="C748" s="152">
        <v>11.2063</v>
      </c>
    </row>
    <row r="749" s="126" customFormat="1" ht="15" customHeight="1" spans="1:3">
      <c r="A749" s="153" t="s">
        <v>429</v>
      </c>
      <c r="B749" s="154" t="s">
        <v>298</v>
      </c>
      <c r="C749" s="152">
        <v>124.2402</v>
      </c>
    </row>
    <row r="750" s="126" customFormat="1" ht="15" customHeight="1" spans="1:3">
      <c r="A750" s="150"/>
      <c r="B750" s="155" t="s">
        <v>720</v>
      </c>
      <c r="C750" s="152">
        <v>1498.5367</v>
      </c>
    </row>
    <row r="751" s="126" customFormat="1" ht="27.5" customHeight="1" spans="1:3">
      <c r="A751" s="153" t="s">
        <v>698</v>
      </c>
      <c r="B751" s="154" t="s">
        <v>191</v>
      </c>
      <c r="C751" s="152">
        <v>1186.6467</v>
      </c>
    </row>
    <row r="752" s="126" customFormat="1" ht="15" customHeight="1" spans="1:3">
      <c r="A752" s="153" t="s">
        <v>418</v>
      </c>
      <c r="B752" s="154" t="s">
        <v>234</v>
      </c>
      <c r="C752" s="152">
        <v>131</v>
      </c>
    </row>
    <row r="753" s="126" customFormat="1" ht="15" customHeight="1" spans="1:3">
      <c r="A753" s="153" t="s">
        <v>419</v>
      </c>
      <c r="B753" s="154" t="s">
        <v>235</v>
      </c>
      <c r="C753" s="152">
        <v>72.78</v>
      </c>
    </row>
    <row r="754" s="126" customFormat="1" ht="15" customHeight="1" spans="1:3">
      <c r="A754" s="153" t="s">
        <v>420</v>
      </c>
      <c r="B754" s="154" t="s">
        <v>237</v>
      </c>
      <c r="C754" s="152">
        <v>0.25</v>
      </c>
    </row>
    <row r="755" s="126" customFormat="1" ht="15" customHeight="1" spans="1:3">
      <c r="A755" s="153" t="s">
        <v>421</v>
      </c>
      <c r="B755" s="154" t="s">
        <v>275</v>
      </c>
      <c r="C755" s="152">
        <v>9.78</v>
      </c>
    </row>
    <row r="756" s="126" customFormat="1" ht="15" customHeight="1" spans="1:3">
      <c r="A756" s="153" t="s">
        <v>429</v>
      </c>
      <c r="B756" s="154" t="s">
        <v>298</v>
      </c>
      <c r="C756" s="152">
        <v>98.08</v>
      </c>
    </row>
    <row r="757" s="126" customFormat="1" ht="15" customHeight="1" spans="1:3">
      <c r="A757" s="150"/>
      <c r="B757" s="155" t="s">
        <v>721</v>
      </c>
      <c r="C757" s="152">
        <v>1266.305692</v>
      </c>
    </row>
    <row r="758" s="126" customFormat="1" ht="15" customHeight="1" spans="1:3">
      <c r="A758" s="153" t="s">
        <v>698</v>
      </c>
      <c r="B758" s="154" t="s">
        <v>191</v>
      </c>
      <c r="C758" s="152">
        <v>940.7741</v>
      </c>
    </row>
    <row r="759" s="126" customFormat="1" ht="27.5" customHeight="1" spans="1:3">
      <c r="A759" s="153" t="s">
        <v>418</v>
      </c>
      <c r="B759" s="154" t="s">
        <v>234</v>
      </c>
      <c r="C759" s="152">
        <v>138.64928</v>
      </c>
    </row>
    <row r="760" s="126" customFormat="1" ht="15" customHeight="1" spans="1:3">
      <c r="A760" s="153" t="s">
        <v>419</v>
      </c>
      <c r="B760" s="154" t="s">
        <v>235</v>
      </c>
      <c r="C760" s="152">
        <v>77.32469</v>
      </c>
    </row>
    <row r="761" s="126" customFormat="1" ht="15" customHeight="1" spans="1:3">
      <c r="A761" s="153" t="s">
        <v>420</v>
      </c>
      <c r="B761" s="154" t="s">
        <v>237</v>
      </c>
      <c r="C761" s="152">
        <v>0.25</v>
      </c>
    </row>
    <row r="762" s="126" customFormat="1" ht="15" customHeight="1" spans="1:3">
      <c r="A762" s="153" t="s">
        <v>421</v>
      </c>
      <c r="B762" s="154" t="s">
        <v>275</v>
      </c>
      <c r="C762" s="152">
        <v>11.53891</v>
      </c>
    </row>
    <row r="763" s="126" customFormat="1" ht="15" customHeight="1" spans="1:3">
      <c r="A763" s="153" t="s">
        <v>429</v>
      </c>
      <c r="B763" s="154" t="s">
        <v>298</v>
      </c>
      <c r="C763" s="152">
        <v>97.768712</v>
      </c>
    </row>
    <row r="764" s="126" customFormat="1" ht="15" customHeight="1" spans="1:3">
      <c r="A764" s="150"/>
      <c r="B764" s="155" t="s">
        <v>722</v>
      </c>
      <c r="C764" s="152">
        <v>1469.893704</v>
      </c>
    </row>
    <row r="765" s="126" customFormat="1" ht="15" customHeight="1" spans="1:3">
      <c r="A765" s="153" t="s">
        <v>698</v>
      </c>
      <c r="B765" s="154" t="s">
        <v>191</v>
      </c>
      <c r="C765" s="152">
        <v>1078.3372</v>
      </c>
    </row>
    <row r="766" s="126" customFormat="1" ht="27.5" customHeight="1" spans="1:3">
      <c r="A766" s="153" t="s">
        <v>418</v>
      </c>
      <c r="B766" s="154" t="s">
        <v>234</v>
      </c>
      <c r="C766" s="152">
        <v>163.9985</v>
      </c>
    </row>
    <row r="767" s="126" customFormat="1" ht="15" customHeight="1" spans="1:3">
      <c r="A767" s="153" t="s">
        <v>419</v>
      </c>
      <c r="B767" s="154" t="s">
        <v>235</v>
      </c>
      <c r="C767" s="152">
        <v>96.64176</v>
      </c>
    </row>
    <row r="768" s="126" customFormat="1" ht="15" customHeight="1" spans="1:3">
      <c r="A768" s="153" t="s">
        <v>421</v>
      </c>
      <c r="B768" s="154" t="s">
        <v>275</v>
      </c>
      <c r="C768" s="152">
        <v>11.301944</v>
      </c>
    </row>
    <row r="769" s="126" customFormat="1" ht="15" customHeight="1" spans="1:3">
      <c r="A769" s="153" t="s">
        <v>429</v>
      </c>
      <c r="B769" s="154" t="s">
        <v>298</v>
      </c>
      <c r="C769" s="152">
        <v>119.6143</v>
      </c>
    </row>
    <row r="770" s="126" customFormat="1" ht="15" customHeight="1" spans="1:3">
      <c r="A770" s="150"/>
      <c r="B770" s="155" t="s">
        <v>723</v>
      </c>
      <c r="C770" s="152">
        <v>602.093136</v>
      </c>
    </row>
    <row r="771" s="126" customFormat="1" ht="15" customHeight="1" spans="1:3">
      <c r="A771" s="153" t="s">
        <v>697</v>
      </c>
      <c r="B771" s="154" t="s">
        <v>190</v>
      </c>
      <c r="C771" s="152">
        <v>442.752024</v>
      </c>
    </row>
    <row r="772" s="126" customFormat="1" ht="15" customHeight="1" spans="1:3">
      <c r="A772" s="153" t="s">
        <v>418</v>
      </c>
      <c r="B772" s="154" t="s">
        <v>234</v>
      </c>
      <c r="C772" s="152">
        <v>42.387204</v>
      </c>
    </row>
    <row r="773" s="126" customFormat="1" ht="15" customHeight="1" spans="1:3">
      <c r="A773" s="153" t="s">
        <v>419</v>
      </c>
      <c r="B773" s="154" t="s">
        <v>235</v>
      </c>
      <c r="C773" s="152">
        <v>81.9993</v>
      </c>
    </row>
    <row r="774" s="126" customFormat="1" ht="15" customHeight="1" spans="1:3">
      <c r="A774" s="153" t="s">
        <v>421</v>
      </c>
      <c r="B774" s="154" t="s">
        <v>275</v>
      </c>
      <c r="C774" s="152">
        <v>3.841404</v>
      </c>
    </row>
    <row r="775" s="126" customFormat="1" ht="15" customHeight="1" spans="1:3">
      <c r="A775" s="153" t="s">
        <v>429</v>
      </c>
      <c r="B775" s="154" t="s">
        <v>298</v>
      </c>
      <c r="C775" s="152">
        <v>31.113204</v>
      </c>
    </row>
    <row r="776" s="126" customFormat="1" ht="15" customHeight="1" spans="1:3">
      <c r="A776" s="150"/>
      <c r="B776" s="155" t="s">
        <v>724</v>
      </c>
      <c r="C776" s="152">
        <v>1189.864448</v>
      </c>
    </row>
    <row r="777" s="126" customFormat="1" ht="15" customHeight="1" spans="1:3">
      <c r="A777" s="153" t="s">
        <v>697</v>
      </c>
      <c r="B777" s="154" t="s">
        <v>190</v>
      </c>
      <c r="C777" s="152">
        <v>937.197492</v>
      </c>
    </row>
    <row r="778" s="126" customFormat="1" ht="15" customHeight="1" spans="1:3">
      <c r="A778" s="153" t="s">
        <v>457</v>
      </c>
      <c r="B778" s="154" t="s">
        <v>203</v>
      </c>
      <c r="C778" s="152">
        <v>25.2</v>
      </c>
    </row>
    <row r="779" s="126" customFormat="1" ht="15" customHeight="1" spans="1:3">
      <c r="A779" s="153" t="s">
        <v>418</v>
      </c>
      <c r="B779" s="154" t="s">
        <v>234</v>
      </c>
      <c r="C779" s="152">
        <v>91.485696</v>
      </c>
    </row>
    <row r="780" s="126" customFormat="1" ht="15" customHeight="1" spans="1:3">
      <c r="A780" s="153" t="s">
        <v>419</v>
      </c>
      <c r="B780" s="154" t="s">
        <v>235</v>
      </c>
      <c r="C780" s="152">
        <v>61.742848</v>
      </c>
    </row>
    <row r="781" s="126" customFormat="1" ht="15" customHeight="1" spans="1:3">
      <c r="A781" s="153" t="s">
        <v>420</v>
      </c>
      <c r="B781" s="154" t="s">
        <v>237</v>
      </c>
      <c r="C781" s="152">
        <v>0.5</v>
      </c>
    </row>
    <row r="782" s="126" customFormat="1" ht="15" customHeight="1" spans="1:3">
      <c r="A782" s="153" t="s">
        <v>421</v>
      </c>
      <c r="B782" s="154" t="s">
        <v>275</v>
      </c>
      <c r="C782" s="152">
        <v>6.789504</v>
      </c>
    </row>
    <row r="783" s="126" customFormat="1" ht="15" customHeight="1" spans="1:3">
      <c r="A783" s="153" t="s">
        <v>429</v>
      </c>
      <c r="B783" s="154" t="s">
        <v>298</v>
      </c>
      <c r="C783" s="152">
        <v>66.948908</v>
      </c>
    </row>
    <row r="784" s="126" customFormat="1" ht="15" customHeight="1" spans="1:3">
      <c r="A784" s="150"/>
      <c r="B784" s="155" t="s">
        <v>725</v>
      </c>
      <c r="C784" s="152">
        <v>701.064896</v>
      </c>
    </row>
    <row r="785" s="126" customFormat="1" ht="27.5" customHeight="1" spans="1:3">
      <c r="A785" s="153" t="s">
        <v>697</v>
      </c>
      <c r="B785" s="154" t="s">
        <v>190</v>
      </c>
      <c r="C785" s="152">
        <v>563.8472</v>
      </c>
    </row>
    <row r="786" s="126" customFormat="1" ht="27.5" customHeight="1" spans="1:3">
      <c r="A786" s="153" t="s">
        <v>418</v>
      </c>
      <c r="B786" s="154" t="s">
        <v>234</v>
      </c>
      <c r="C786" s="152">
        <v>59.560512</v>
      </c>
    </row>
    <row r="787" s="126" customFormat="1" ht="27.5" customHeight="1" spans="1:3">
      <c r="A787" s="153" t="s">
        <v>419</v>
      </c>
      <c r="B787" s="154" t="s">
        <v>235</v>
      </c>
      <c r="C787" s="152">
        <v>29.780256</v>
      </c>
    </row>
    <row r="788" s="126" customFormat="1" ht="15" customHeight="1" spans="1:3">
      <c r="A788" s="153" t="s">
        <v>421</v>
      </c>
      <c r="B788" s="154" t="s">
        <v>275</v>
      </c>
      <c r="C788" s="152">
        <v>4.431648</v>
      </c>
    </row>
    <row r="789" s="126" customFormat="1" ht="15" customHeight="1" spans="1:3">
      <c r="A789" s="153" t="s">
        <v>429</v>
      </c>
      <c r="B789" s="154" t="s">
        <v>298</v>
      </c>
      <c r="C789" s="152">
        <v>43.44528</v>
      </c>
    </row>
    <row r="790" s="126" customFormat="1" ht="15" customHeight="1" spans="1:3">
      <c r="A790" s="150"/>
      <c r="B790" s="155" t="s">
        <v>726</v>
      </c>
      <c r="C790" s="152">
        <v>771.077848</v>
      </c>
    </row>
    <row r="791" s="126" customFormat="1" ht="15" customHeight="1" spans="1:3">
      <c r="A791" s="153" t="s">
        <v>697</v>
      </c>
      <c r="B791" s="154" t="s">
        <v>190</v>
      </c>
      <c r="C791" s="152">
        <v>618.0813</v>
      </c>
    </row>
    <row r="792" s="126" customFormat="1" ht="15" customHeight="1" spans="1:3">
      <c r="A792" s="153" t="s">
        <v>418</v>
      </c>
      <c r="B792" s="154" t="s">
        <v>234</v>
      </c>
      <c r="C792" s="152">
        <v>65.909952</v>
      </c>
    </row>
    <row r="793" s="126" customFormat="1" ht="15" customHeight="1" spans="1:3">
      <c r="A793" s="153" t="s">
        <v>419</v>
      </c>
      <c r="B793" s="154" t="s">
        <v>235</v>
      </c>
      <c r="C793" s="152">
        <v>32.954976</v>
      </c>
    </row>
    <row r="794" s="126" customFormat="1" ht="15" customHeight="1" spans="1:3">
      <c r="A794" s="153" t="s">
        <v>421</v>
      </c>
      <c r="B794" s="154" t="s">
        <v>275</v>
      </c>
      <c r="C794" s="152">
        <v>4.943508</v>
      </c>
    </row>
    <row r="795" s="126" customFormat="1" ht="15" customHeight="1" spans="1:3">
      <c r="A795" s="153" t="s">
        <v>429</v>
      </c>
      <c r="B795" s="154" t="s">
        <v>298</v>
      </c>
      <c r="C795" s="152">
        <v>49.188112</v>
      </c>
    </row>
    <row r="796" s="126" customFormat="1" ht="27.5" customHeight="1" spans="1:3">
      <c r="A796" s="150"/>
      <c r="B796" s="155" t="s">
        <v>727</v>
      </c>
      <c r="C796" s="152">
        <v>660.8534</v>
      </c>
    </row>
    <row r="797" s="126" customFormat="1" ht="15" customHeight="1" spans="1:3">
      <c r="A797" s="153" t="s">
        <v>697</v>
      </c>
      <c r="B797" s="154" t="s">
        <v>190</v>
      </c>
      <c r="C797" s="152">
        <v>540.5144</v>
      </c>
    </row>
    <row r="798" s="126" customFormat="1" ht="15" customHeight="1" spans="1:3">
      <c r="A798" s="153" t="s">
        <v>418</v>
      </c>
      <c r="B798" s="154" t="s">
        <v>234</v>
      </c>
      <c r="C798" s="152">
        <v>52.5592</v>
      </c>
    </row>
    <row r="799" s="126" customFormat="1" ht="15" customHeight="1" spans="1:3">
      <c r="A799" s="153" t="s">
        <v>419</v>
      </c>
      <c r="B799" s="154" t="s">
        <v>235</v>
      </c>
      <c r="C799" s="152">
        <v>26.2796</v>
      </c>
    </row>
    <row r="800" s="126" customFormat="1" ht="15" customHeight="1" spans="1:3">
      <c r="A800" s="153" t="s">
        <v>421</v>
      </c>
      <c r="B800" s="154" t="s">
        <v>275</v>
      </c>
      <c r="C800" s="152">
        <v>3.9421</v>
      </c>
    </row>
    <row r="801" s="126" customFormat="1" ht="15" customHeight="1" spans="1:3">
      <c r="A801" s="153" t="s">
        <v>429</v>
      </c>
      <c r="B801" s="154" t="s">
        <v>298</v>
      </c>
      <c r="C801" s="152">
        <v>37.5581</v>
      </c>
    </row>
    <row r="802" s="126" customFormat="1" ht="15" customHeight="1" spans="1:3">
      <c r="A802" s="150"/>
      <c r="B802" s="155" t="s">
        <v>728</v>
      </c>
      <c r="C802" s="152">
        <v>584.782412</v>
      </c>
    </row>
    <row r="803" s="126" customFormat="1" ht="15" customHeight="1" spans="1:3">
      <c r="A803" s="153" t="s">
        <v>697</v>
      </c>
      <c r="B803" s="154" t="s">
        <v>190</v>
      </c>
      <c r="C803" s="152">
        <v>471.952</v>
      </c>
    </row>
    <row r="804" s="126" customFormat="1" ht="15" customHeight="1" spans="1:3">
      <c r="A804" s="153" t="s">
        <v>418</v>
      </c>
      <c r="B804" s="154" t="s">
        <v>234</v>
      </c>
      <c r="C804" s="152">
        <v>49.69</v>
      </c>
    </row>
    <row r="805" s="126" customFormat="1" ht="15" customHeight="1" spans="1:3">
      <c r="A805" s="153" t="s">
        <v>419</v>
      </c>
      <c r="B805" s="154" t="s">
        <v>235</v>
      </c>
      <c r="C805" s="152">
        <v>24.846</v>
      </c>
    </row>
    <row r="806" s="126" customFormat="1" ht="15" customHeight="1" spans="1:3">
      <c r="A806" s="153" t="s">
        <v>421</v>
      </c>
      <c r="B806" s="154" t="s">
        <v>275</v>
      </c>
      <c r="C806" s="152">
        <v>3.7272</v>
      </c>
    </row>
    <row r="807" s="126" customFormat="1" ht="27.5" customHeight="1" spans="1:3">
      <c r="A807" s="153" t="s">
        <v>429</v>
      </c>
      <c r="B807" s="154" t="s">
        <v>298</v>
      </c>
      <c r="C807" s="152">
        <v>34.567212</v>
      </c>
    </row>
    <row r="808" s="126" customFormat="1" ht="27.5" customHeight="1" spans="1:3">
      <c r="A808" s="150"/>
      <c r="B808" s="155" t="s">
        <v>729</v>
      </c>
      <c r="C808" s="152">
        <v>792.25566</v>
      </c>
    </row>
    <row r="809" s="126" customFormat="1" ht="15" customHeight="1" spans="1:3">
      <c r="A809" s="153" t="s">
        <v>697</v>
      </c>
      <c r="B809" s="154" t="s">
        <v>190</v>
      </c>
      <c r="C809" s="152">
        <v>642.3992</v>
      </c>
    </row>
    <row r="810" s="126" customFormat="1" ht="15" customHeight="1" spans="1:3">
      <c r="A810" s="153" t="s">
        <v>418</v>
      </c>
      <c r="B810" s="154" t="s">
        <v>234</v>
      </c>
      <c r="C810" s="152">
        <v>65.18496</v>
      </c>
    </row>
    <row r="811" s="126" customFormat="1" ht="15" customHeight="1" spans="1:3">
      <c r="A811" s="153" t="s">
        <v>419</v>
      </c>
      <c r="B811" s="154" t="s">
        <v>235</v>
      </c>
      <c r="C811" s="152">
        <v>32.59248</v>
      </c>
    </row>
    <row r="812" s="126" customFormat="1" ht="15" customHeight="1" spans="1:3">
      <c r="A812" s="153" t="s">
        <v>421</v>
      </c>
      <c r="B812" s="154" t="s">
        <v>275</v>
      </c>
      <c r="C812" s="152">
        <v>4.889004</v>
      </c>
    </row>
    <row r="813" s="126" customFormat="1" ht="15" customHeight="1" spans="1:3">
      <c r="A813" s="153" t="s">
        <v>429</v>
      </c>
      <c r="B813" s="154" t="s">
        <v>298</v>
      </c>
      <c r="C813" s="152">
        <v>47.190016</v>
      </c>
    </row>
    <row r="814" s="126" customFormat="1" ht="15" customHeight="1" spans="1:3">
      <c r="A814" s="150"/>
      <c r="B814" s="155" t="s">
        <v>730</v>
      </c>
      <c r="C814" s="152">
        <v>702.4192</v>
      </c>
    </row>
    <row r="815" s="126" customFormat="1" ht="27.5" customHeight="1" spans="1:3">
      <c r="A815" s="153" t="s">
        <v>697</v>
      </c>
      <c r="B815" s="154" t="s">
        <v>190</v>
      </c>
      <c r="C815" s="152">
        <v>5</v>
      </c>
    </row>
    <row r="816" s="126" customFormat="1" ht="15" customHeight="1" spans="1:3">
      <c r="A816" s="153" t="s">
        <v>698</v>
      </c>
      <c r="B816" s="154" t="s">
        <v>191</v>
      </c>
      <c r="C816" s="152">
        <v>584.1013</v>
      </c>
    </row>
    <row r="817" s="126" customFormat="1" ht="15" customHeight="1" spans="1:3">
      <c r="A817" s="153" t="s">
        <v>418</v>
      </c>
      <c r="B817" s="154" t="s">
        <v>234</v>
      </c>
      <c r="C817" s="152">
        <v>48.4833</v>
      </c>
    </row>
    <row r="818" s="126" customFormat="1" ht="15" customHeight="1" spans="1:3">
      <c r="A818" s="153" t="s">
        <v>419</v>
      </c>
      <c r="B818" s="154" t="s">
        <v>235</v>
      </c>
      <c r="C818" s="152">
        <v>24.2417</v>
      </c>
    </row>
    <row r="819" s="126" customFormat="1" ht="15" customHeight="1" spans="1:3">
      <c r="A819" s="153" t="s">
        <v>421</v>
      </c>
      <c r="B819" s="154" t="s">
        <v>275</v>
      </c>
      <c r="C819" s="152">
        <v>3.6377</v>
      </c>
    </row>
    <row r="820" s="126" customFormat="1" ht="15" customHeight="1" spans="1:3">
      <c r="A820" s="153" t="s">
        <v>429</v>
      </c>
      <c r="B820" s="154" t="s">
        <v>298</v>
      </c>
      <c r="C820" s="152">
        <v>36.9552</v>
      </c>
    </row>
    <row r="821" s="126" customFormat="1" ht="15" customHeight="1" spans="1:3">
      <c r="A821" s="150"/>
      <c r="B821" s="155" t="s">
        <v>731</v>
      </c>
      <c r="C821" s="152">
        <v>285.98</v>
      </c>
    </row>
    <row r="822" s="126" customFormat="1" ht="15" customHeight="1" spans="1:3">
      <c r="A822" s="153" t="s">
        <v>697</v>
      </c>
      <c r="B822" s="154" t="s">
        <v>190</v>
      </c>
      <c r="C822" s="152">
        <v>5.75</v>
      </c>
    </row>
    <row r="823" s="126" customFormat="1" ht="15" customHeight="1" spans="1:3">
      <c r="A823" s="153" t="s">
        <v>698</v>
      </c>
      <c r="B823" s="154" t="s">
        <v>191</v>
      </c>
      <c r="C823" s="152">
        <v>215.3972</v>
      </c>
    </row>
    <row r="824" s="126" customFormat="1" ht="15" customHeight="1" spans="1:3">
      <c r="A824" s="153" t="s">
        <v>418</v>
      </c>
      <c r="B824" s="154" t="s">
        <v>234</v>
      </c>
      <c r="C824" s="152">
        <v>24.4486</v>
      </c>
    </row>
    <row r="825" s="126" customFormat="1" ht="15" customHeight="1" spans="1:3">
      <c r="A825" s="153" t="s">
        <v>419</v>
      </c>
      <c r="B825" s="154" t="s">
        <v>235</v>
      </c>
      <c r="C825" s="152">
        <v>19.9743</v>
      </c>
    </row>
    <row r="826" s="126" customFormat="1" ht="27.5" customHeight="1" spans="1:3">
      <c r="A826" s="153" t="s">
        <v>420</v>
      </c>
      <c r="B826" s="154" t="s">
        <v>237</v>
      </c>
      <c r="C826" s="152">
        <v>0.25</v>
      </c>
    </row>
    <row r="827" s="126" customFormat="1" ht="27.5" customHeight="1" spans="1:3">
      <c r="A827" s="153" t="s">
        <v>421</v>
      </c>
      <c r="B827" s="154" t="s">
        <v>275</v>
      </c>
      <c r="C827" s="152">
        <v>1.8345</v>
      </c>
    </row>
    <row r="828" s="126" customFormat="1" ht="15" customHeight="1" spans="1:3">
      <c r="A828" s="153" t="s">
        <v>429</v>
      </c>
      <c r="B828" s="154" t="s">
        <v>298</v>
      </c>
      <c r="C828" s="152">
        <v>18.3254</v>
      </c>
    </row>
    <row r="829" s="126" customFormat="1" ht="15" customHeight="1" spans="1:3">
      <c r="A829" s="150"/>
      <c r="B829" s="155" t="s">
        <v>732</v>
      </c>
      <c r="C829" s="152">
        <v>412.5612</v>
      </c>
    </row>
    <row r="830" s="126" customFormat="1" ht="15" customHeight="1" spans="1:3">
      <c r="A830" s="153" t="s">
        <v>697</v>
      </c>
      <c r="B830" s="154" t="s">
        <v>190</v>
      </c>
      <c r="C830" s="152">
        <v>331.6049</v>
      </c>
    </row>
    <row r="831" s="126" customFormat="1" ht="15" customHeight="1" spans="1:3">
      <c r="A831" s="153" t="s">
        <v>418</v>
      </c>
      <c r="B831" s="154" t="s">
        <v>234</v>
      </c>
      <c r="C831" s="152">
        <v>35.1362</v>
      </c>
    </row>
    <row r="832" s="126" customFormat="1" ht="15" customHeight="1" spans="1:3">
      <c r="A832" s="153" t="s">
        <v>419</v>
      </c>
      <c r="B832" s="154" t="s">
        <v>235</v>
      </c>
      <c r="C832" s="152">
        <v>17.5681</v>
      </c>
    </row>
    <row r="833" s="126" customFormat="1" ht="15" customHeight="1" spans="1:3">
      <c r="A833" s="153" t="s">
        <v>421</v>
      </c>
      <c r="B833" s="154" t="s">
        <v>275</v>
      </c>
      <c r="C833" s="152">
        <v>2.6368</v>
      </c>
    </row>
    <row r="834" s="126" customFormat="1" ht="15" customHeight="1" spans="1:3">
      <c r="A834" s="153" t="s">
        <v>429</v>
      </c>
      <c r="B834" s="154" t="s">
        <v>298</v>
      </c>
      <c r="C834" s="152">
        <v>25.6152</v>
      </c>
    </row>
    <row r="835" s="126" customFormat="1" ht="15" customHeight="1" spans="1:3">
      <c r="A835" s="150"/>
      <c r="B835" s="155" t="s">
        <v>733</v>
      </c>
      <c r="C835" s="152">
        <v>1037.569444</v>
      </c>
    </row>
    <row r="836" s="126" customFormat="1" ht="15" customHeight="1" spans="1:3">
      <c r="A836" s="153" t="s">
        <v>698</v>
      </c>
      <c r="B836" s="154" t="s">
        <v>191</v>
      </c>
      <c r="C836" s="152">
        <v>801.7852</v>
      </c>
    </row>
    <row r="837" s="126" customFormat="1" ht="15" customHeight="1" spans="1:3">
      <c r="A837" s="153" t="s">
        <v>418</v>
      </c>
      <c r="B837" s="154" t="s">
        <v>234</v>
      </c>
      <c r="C837" s="152">
        <v>102.50976</v>
      </c>
    </row>
    <row r="838" s="126" customFormat="1" ht="15" customHeight="1" spans="1:3">
      <c r="A838" s="153" t="s">
        <v>419</v>
      </c>
      <c r="B838" s="154" t="s">
        <v>235</v>
      </c>
      <c r="C838" s="152">
        <v>51.25488</v>
      </c>
    </row>
    <row r="839" s="126" customFormat="1" ht="15" customHeight="1" spans="1:3">
      <c r="A839" s="153" t="s">
        <v>421</v>
      </c>
      <c r="B839" s="154" t="s">
        <v>275</v>
      </c>
      <c r="C839" s="152">
        <v>7.68876</v>
      </c>
    </row>
    <row r="840" s="126" customFormat="1" ht="15" customHeight="1" spans="1:3">
      <c r="A840" s="153" t="s">
        <v>429</v>
      </c>
      <c r="B840" s="154" t="s">
        <v>298</v>
      </c>
      <c r="C840" s="152">
        <v>74.330844</v>
      </c>
    </row>
    <row r="841" s="126" customFormat="1" ht="15" customHeight="1" spans="1:3">
      <c r="A841" s="150"/>
      <c r="B841" s="155" t="s">
        <v>734</v>
      </c>
      <c r="C841" s="152">
        <v>574.681532</v>
      </c>
    </row>
    <row r="842" s="126" customFormat="1" ht="15" customHeight="1" spans="1:3">
      <c r="A842" s="153" t="s">
        <v>697</v>
      </c>
      <c r="B842" s="154" t="s">
        <v>190</v>
      </c>
      <c r="C842" s="152">
        <v>463.0655</v>
      </c>
    </row>
    <row r="843" s="126" customFormat="1" ht="15" customHeight="1" spans="1:3">
      <c r="A843" s="153" t="s">
        <v>418</v>
      </c>
      <c r="B843" s="154" t="s">
        <v>234</v>
      </c>
      <c r="C843" s="152">
        <v>48.185664</v>
      </c>
    </row>
    <row r="844" s="126" customFormat="1" ht="27.5" customHeight="1" spans="1:3">
      <c r="A844" s="153" t="s">
        <v>419</v>
      </c>
      <c r="B844" s="154" t="s">
        <v>235</v>
      </c>
      <c r="C844" s="152">
        <v>24.092832</v>
      </c>
    </row>
    <row r="845" s="126" customFormat="1" ht="27.5" customHeight="1" spans="1:3">
      <c r="A845" s="153" t="s">
        <v>421</v>
      </c>
      <c r="B845" s="154" t="s">
        <v>275</v>
      </c>
      <c r="C845" s="152">
        <v>3.617148</v>
      </c>
    </row>
    <row r="846" s="126" customFormat="1" ht="27.5" customHeight="1" spans="1:3">
      <c r="A846" s="153" t="s">
        <v>429</v>
      </c>
      <c r="B846" s="154" t="s">
        <v>298</v>
      </c>
      <c r="C846" s="152">
        <v>35.720388</v>
      </c>
    </row>
    <row r="847" s="126" customFormat="1" ht="15" customHeight="1" spans="1:3">
      <c r="A847" s="150"/>
      <c r="B847" s="155" t="s">
        <v>735</v>
      </c>
      <c r="C847" s="152">
        <v>380.1961</v>
      </c>
    </row>
    <row r="848" s="126" customFormat="1" ht="15" customHeight="1" spans="1:3">
      <c r="A848" s="153" t="s">
        <v>697</v>
      </c>
      <c r="B848" s="154" t="s">
        <v>190</v>
      </c>
      <c r="C848" s="152">
        <v>309.1121</v>
      </c>
    </row>
    <row r="849" s="126" customFormat="1" ht="15" customHeight="1" spans="1:3">
      <c r="A849" s="153" t="s">
        <v>418</v>
      </c>
      <c r="B849" s="154" t="s">
        <v>234</v>
      </c>
      <c r="C849" s="152">
        <v>30.6415</v>
      </c>
    </row>
    <row r="850" s="126" customFormat="1" ht="15" customHeight="1" spans="1:3">
      <c r="A850" s="153" t="s">
        <v>419</v>
      </c>
      <c r="B850" s="154" t="s">
        <v>235</v>
      </c>
      <c r="C850" s="152">
        <v>15.3208</v>
      </c>
    </row>
    <row r="851" s="126" customFormat="1" ht="15" customHeight="1" spans="1:3">
      <c r="A851" s="153" t="s">
        <v>421</v>
      </c>
      <c r="B851" s="154" t="s">
        <v>275</v>
      </c>
      <c r="C851" s="152">
        <v>2.2986</v>
      </c>
    </row>
    <row r="852" s="126" customFormat="1" ht="15" customHeight="1" spans="1:3">
      <c r="A852" s="153" t="s">
        <v>429</v>
      </c>
      <c r="B852" s="154" t="s">
        <v>298</v>
      </c>
      <c r="C852" s="152">
        <v>22.8231</v>
      </c>
    </row>
    <row r="853" s="126" customFormat="1" ht="15" customHeight="1" spans="1:3">
      <c r="A853" s="150"/>
      <c r="B853" s="155" t="s">
        <v>736</v>
      </c>
      <c r="C853" s="152">
        <v>281.7416</v>
      </c>
    </row>
    <row r="854" s="126" customFormat="1" ht="15" customHeight="1" spans="1:3">
      <c r="A854" s="153" t="s">
        <v>697</v>
      </c>
      <c r="B854" s="154" t="s">
        <v>190</v>
      </c>
      <c r="C854" s="152">
        <v>4.7</v>
      </c>
    </row>
    <row r="855" s="126" customFormat="1" ht="15" customHeight="1" spans="1:3">
      <c r="A855" s="153" t="s">
        <v>698</v>
      </c>
      <c r="B855" s="154" t="s">
        <v>191</v>
      </c>
      <c r="C855" s="152">
        <v>209.2361</v>
      </c>
    </row>
    <row r="856" s="126" customFormat="1" ht="15" customHeight="1" spans="1:3">
      <c r="A856" s="153" t="s">
        <v>418</v>
      </c>
      <c r="B856" s="154" t="s">
        <v>234</v>
      </c>
      <c r="C856" s="152">
        <v>21.8351</v>
      </c>
    </row>
    <row r="857" s="126" customFormat="1" ht="15" customHeight="1" spans="1:3">
      <c r="A857" s="153" t="s">
        <v>419</v>
      </c>
      <c r="B857" s="154" t="s">
        <v>235</v>
      </c>
      <c r="C857" s="152">
        <v>27.4176</v>
      </c>
    </row>
    <row r="858" s="126" customFormat="1" ht="15" customHeight="1" spans="1:3">
      <c r="A858" s="153" t="s">
        <v>420</v>
      </c>
      <c r="B858" s="154" t="s">
        <v>237</v>
      </c>
      <c r="C858" s="152">
        <v>0.5</v>
      </c>
    </row>
    <row r="859" s="126" customFormat="1" ht="15" customHeight="1" spans="1:3">
      <c r="A859" s="153" t="s">
        <v>421</v>
      </c>
      <c r="B859" s="154" t="s">
        <v>275</v>
      </c>
      <c r="C859" s="152">
        <v>1.6388</v>
      </c>
    </row>
    <row r="860" s="126" customFormat="1" ht="15" customHeight="1" spans="1:3">
      <c r="A860" s="153" t="s">
        <v>429</v>
      </c>
      <c r="B860" s="154" t="s">
        <v>298</v>
      </c>
      <c r="C860" s="152">
        <v>16.414</v>
      </c>
    </row>
    <row r="861" s="126" customFormat="1" ht="27.5" customHeight="1" spans="1:3">
      <c r="A861" s="150"/>
      <c r="B861" s="155" t="s">
        <v>737</v>
      </c>
      <c r="C861" s="152">
        <v>270.439</v>
      </c>
    </row>
    <row r="862" s="126" customFormat="1" ht="15" customHeight="1" spans="1:3">
      <c r="A862" s="153" t="s">
        <v>697</v>
      </c>
      <c r="B862" s="154" t="s">
        <v>190</v>
      </c>
      <c r="C862" s="152">
        <v>4.3</v>
      </c>
    </row>
    <row r="863" s="126" customFormat="1" ht="27.5" customHeight="1" spans="1:3">
      <c r="A863" s="153" t="s">
        <v>698</v>
      </c>
      <c r="B863" s="154" t="s">
        <v>191</v>
      </c>
      <c r="C863" s="152">
        <v>203.1324</v>
      </c>
    </row>
    <row r="864" s="126" customFormat="1" ht="27.5" customHeight="1" spans="1:3">
      <c r="A864" s="153" t="s">
        <v>418</v>
      </c>
      <c r="B864" s="154" t="s">
        <v>234</v>
      </c>
      <c r="C864" s="152">
        <v>22.9609</v>
      </c>
    </row>
    <row r="865" s="126" customFormat="1" ht="27.5" customHeight="1" spans="1:3">
      <c r="A865" s="153" t="s">
        <v>419</v>
      </c>
      <c r="B865" s="154" t="s">
        <v>235</v>
      </c>
      <c r="C865" s="152">
        <v>19.4805</v>
      </c>
    </row>
    <row r="866" s="126" customFormat="1" ht="27.5" customHeight="1" spans="1:3">
      <c r="A866" s="153" t="s">
        <v>420</v>
      </c>
      <c r="B866" s="154" t="s">
        <v>237</v>
      </c>
      <c r="C866" s="152">
        <v>0.25</v>
      </c>
    </row>
    <row r="867" s="126" customFormat="1" ht="15" customHeight="1" spans="1:3">
      <c r="A867" s="153" t="s">
        <v>421</v>
      </c>
      <c r="B867" s="154" t="s">
        <v>275</v>
      </c>
      <c r="C867" s="152">
        <v>1.7228</v>
      </c>
    </row>
    <row r="868" s="126" customFormat="1" ht="15" customHeight="1" spans="1:3">
      <c r="A868" s="153" t="s">
        <v>429</v>
      </c>
      <c r="B868" s="154" t="s">
        <v>298</v>
      </c>
      <c r="C868" s="152">
        <v>18.5924</v>
      </c>
    </row>
    <row r="869" s="126" customFormat="1" ht="15" customHeight="1" spans="1:3">
      <c r="A869" s="150"/>
      <c r="B869" s="155" t="s">
        <v>738</v>
      </c>
      <c r="C869" s="152">
        <v>1847.449792</v>
      </c>
    </row>
    <row r="870" s="126" customFormat="1" ht="15" customHeight="1" spans="1:3">
      <c r="A870" s="153" t="s">
        <v>698</v>
      </c>
      <c r="B870" s="154" t="s">
        <v>191</v>
      </c>
      <c r="C870" s="152">
        <v>1468.6342</v>
      </c>
    </row>
    <row r="871" s="126" customFormat="1" ht="27.5" customHeight="1" spans="1:3">
      <c r="A871" s="153" t="s">
        <v>699</v>
      </c>
      <c r="B871" s="154" t="s">
        <v>192</v>
      </c>
      <c r="C871" s="152">
        <v>5.6</v>
      </c>
    </row>
    <row r="872" s="126" customFormat="1" ht="27.5" customHeight="1" spans="1:3">
      <c r="A872" s="153" t="s">
        <v>418</v>
      </c>
      <c r="B872" s="154" t="s">
        <v>234</v>
      </c>
      <c r="C872" s="152">
        <v>148.775448</v>
      </c>
    </row>
    <row r="873" s="126" customFormat="1" ht="15" customHeight="1" spans="1:3">
      <c r="A873" s="153" t="s">
        <v>419</v>
      </c>
      <c r="B873" s="154" t="s">
        <v>235</v>
      </c>
      <c r="C873" s="152">
        <v>98.387724</v>
      </c>
    </row>
    <row r="874" s="126" customFormat="1" ht="15" customHeight="1" spans="1:3">
      <c r="A874" s="153" t="s">
        <v>420</v>
      </c>
      <c r="B874" s="154" t="s">
        <v>237</v>
      </c>
      <c r="C874" s="152">
        <v>0.75</v>
      </c>
    </row>
    <row r="875" s="126" customFormat="1" ht="15" customHeight="1" spans="1:3">
      <c r="A875" s="153" t="s">
        <v>421</v>
      </c>
      <c r="B875" s="154" t="s">
        <v>275</v>
      </c>
      <c r="C875" s="152">
        <v>11.16008</v>
      </c>
    </row>
    <row r="876" s="126" customFormat="1" ht="15" customHeight="1" spans="1:3">
      <c r="A876" s="153" t="s">
        <v>429</v>
      </c>
      <c r="B876" s="154" t="s">
        <v>298</v>
      </c>
      <c r="C876" s="152">
        <v>114.14234</v>
      </c>
    </row>
    <row r="877" s="126" customFormat="1" ht="15" customHeight="1" spans="1:3">
      <c r="A877" s="150"/>
      <c r="B877" s="155" t="s">
        <v>739</v>
      </c>
      <c r="C877" s="152">
        <v>212.50512</v>
      </c>
    </row>
    <row r="878" s="126" customFormat="1" ht="15" customHeight="1" spans="1:3">
      <c r="A878" s="153" t="s">
        <v>697</v>
      </c>
      <c r="B878" s="154" t="s">
        <v>190</v>
      </c>
      <c r="C878" s="152">
        <v>2</v>
      </c>
    </row>
    <row r="879" s="126" customFormat="1" ht="15" customHeight="1" spans="1:3">
      <c r="A879" s="153" t="s">
        <v>698</v>
      </c>
      <c r="B879" s="154" t="s">
        <v>191</v>
      </c>
      <c r="C879" s="152">
        <v>163.2008</v>
      </c>
    </row>
    <row r="880" s="126" customFormat="1" ht="15" customHeight="1" spans="1:3">
      <c r="A880" s="153" t="s">
        <v>418</v>
      </c>
      <c r="B880" s="154" t="s">
        <v>234</v>
      </c>
      <c r="C880" s="152">
        <v>20.428992</v>
      </c>
    </row>
    <row r="881" s="126" customFormat="1" ht="15" customHeight="1" spans="1:3">
      <c r="A881" s="153" t="s">
        <v>419</v>
      </c>
      <c r="B881" s="154" t="s">
        <v>235</v>
      </c>
      <c r="C881" s="152">
        <v>10.214496</v>
      </c>
    </row>
    <row r="882" s="126" customFormat="1" ht="15" customHeight="1" spans="1:3">
      <c r="A882" s="153" t="s">
        <v>421</v>
      </c>
      <c r="B882" s="154" t="s">
        <v>275</v>
      </c>
      <c r="C882" s="152">
        <v>1.53222</v>
      </c>
    </row>
    <row r="883" s="126" customFormat="1" ht="15" customHeight="1" spans="1:3">
      <c r="A883" s="153" t="s">
        <v>429</v>
      </c>
      <c r="B883" s="154" t="s">
        <v>298</v>
      </c>
      <c r="C883" s="152">
        <v>15.128612</v>
      </c>
    </row>
    <row r="884" s="126" customFormat="1" ht="15" customHeight="1" spans="1:3">
      <c r="A884" s="150"/>
      <c r="B884" s="155" t="s">
        <v>740</v>
      </c>
      <c r="C884" s="152">
        <v>359.9848</v>
      </c>
    </row>
    <row r="885" s="126" customFormat="1" ht="15" customHeight="1" spans="1:3">
      <c r="A885" s="153" t="s">
        <v>697</v>
      </c>
      <c r="B885" s="154" t="s">
        <v>190</v>
      </c>
      <c r="C885" s="152">
        <v>5.25</v>
      </c>
    </row>
    <row r="886" s="126" customFormat="1" ht="15" customHeight="1" spans="1:3">
      <c r="A886" s="153" t="s">
        <v>698</v>
      </c>
      <c r="B886" s="154" t="s">
        <v>191</v>
      </c>
      <c r="C886" s="152">
        <v>271.5843</v>
      </c>
    </row>
    <row r="887" s="126" customFormat="1" ht="15" customHeight="1" spans="1:3">
      <c r="A887" s="153" t="s">
        <v>418</v>
      </c>
      <c r="B887" s="154" t="s">
        <v>234</v>
      </c>
      <c r="C887" s="152">
        <v>32.2718</v>
      </c>
    </row>
    <row r="888" s="126" customFormat="1" ht="15" customHeight="1" spans="1:3">
      <c r="A888" s="153" t="s">
        <v>419</v>
      </c>
      <c r="B888" s="154" t="s">
        <v>235</v>
      </c>
      <c r="C888" s="152">
        <v>24.1359</v>
      </c>
    </row>
    <row r="889" s="126" customFormat="1" ht="15" customHeight="1" spans="1:3">
      <c r="A889" s="153" t="s">
        <v>420</v>
      </c>
      <c r="B889" s="154" t="s">
        <v>237</v>
      </c>
      <c r="C889" s="152">
        <v>0.25</v>
      </c>
    </row>
    <row r="890" s="126" customFormat="1" ht="15" customHeight="1" spans="1:3">
      <c r="A890" s="153" t="s">
        <v>421</v>
      </c>
      <c r="B890" s="154" t="s">
        <v>275</v>
      </c>
      <c r="C890" s="152">
        <v>2.4205</v>
      </c>
    </row>
    <row r="891" s="126" customFormat="1" ht="27.5" customHeight="1" spans="1:3">
      <c r="A891" s="153" t="s">
        <v>429</v>
      </c>
      <c r="B891" s="154" t="s">
        <v>298</v>
      </c>
      <c r="C891" s="152">
        <v>24.0723</v>
      </c>
    </row>
    <row r="892" s="126" customFormat="1" ht="27.5" customHeight="1" spans="1:3">
      <c r="A892" s="150"/>
      <c r="B892" s="155" t="s">
        <v>741</v>
      </c>
      <c r="C892" s="152">
        <v>259.323872</v>
      </c>
    </row>
    <row r="893" s="126" customFormat="1" ht="15" customHeight="1" spans="1:3">
      <c r="A893" s="153" t="s">
        <v>697</v>
      </c>
      <c r="B893" s="154" t="s">
        <v>190</v>
      </c>
      <c r="C893" s="152">
        <v>1.95</v>
      </c>
    </row>
    <row r="894" s="126" customFormat="1" ht="15" customHeight="1" spans="1:3">
      <c r="A894" s="153" t="s">
        <v>698</v>
      </c>
      <c r="B894" s="154" t="s">
        <v>191</v>
      </c>
      <c r="C894" s="152">
        <v>197.6112</v>
      </c>
    </row>
    <row r="895" s="126" customFormat="1" ht="15" customHeight="1" spans="1:3">
      <c r="A895" s="153" t="s">
        <v>418</v>
      </c>
      <c r="B895" s="154" t="s">
        <v>234</v>
      </c>
      <c r="C895" s="152">
        <v>22.1078</v>
      </c>
    </row>
    <row r="896" s="126" customFormat="1" ht="15" customHeight="1" spans="1:3">
      <c r="A896" s="153" t="s">
        <v>419</v>
      </c>
      <c r="B896" s="154" t="s">
        <v>235</v>
      </c>
      <c r="C896" s="152">
        <v>19.05392</v>
      </c>
    </row>
    <row r="897" s="126" customFormat="1" ht="15" customHeight="1" spans="1:3">
      <c r="A897" s="153" t="s">
        <v>420</v>
      </c>
      <c r="B897" s="154" t="s">
        <v>237</v>
      </c>
      <c r="C897" s="152">
        <v>0.25</v>
      </c>
    </row>
    <row r="898" s="126" customFormat="1" ht="15" customHeight="1" spans="1:3">
      <c r="A898" s="153" t="s">
        <v>421</v>
      </c>
      <c r="B898" s="154" t="s">
        <v>275</v>
      </c>
      <c r="C898" s="152">
        <v>1.658136</v>
      </c>
    </row>
    <row r="899" s="126" customFormat="1" ht="15" customHeight="1" spans="1:3">
      <c r="A899" s="153" t="s">
        <v>429</v>
      </c>
      <c r="B899" s="154" t="s">
        <v>298</v>
      </c>
      <c r="C899" s="152">
        <v>16.692816</v>
      </c>
    </row>
    <row r="900" s="126" customFormat="1" ht="15" customHeight="1" spans="1:3">
      <c r="A900" s="150"/>
      <c r="B900" s="155" t="s">
        <v>742</v>
      </c>
      <c r="C900" s="152">
        <v>813.785412</v>
      </c>
    </row>
    <row r="901" s="126" customFormat="1" ht="15" customHeight="1" spans="1:3">
      <c r="A901" s="153" t="s">
        <v>697</v>
      </c>
      <c r="B901" s="154" t="s">
        <v>190</v>
      </c>
      <c r="C901" s="152">
        <v>608.1584</v>
      </c>
    </row>
    <row r="902" s="126" customFormat="1" ht="15" customHeight="1" spans="1:3">
      <c r="A902" s="153" t="s">
        <v>702</v>
      </c>
      <c r="B902" s="154" t="s">
        <v>202</v>
      </c>
      <c r="C902" s="152">
        <v>56.8</v>
      </c>
    </row>
    <row r="903" s="126" customFormat="1" ht="15" customHeight="1" spans="1:3">
      <c r="A903" s="153" t="s">
        <v>418</v>
      </c>
      <c r="B903" s="154" t="s">
        <v>234</v>
      </c>
      <c r="C903" s="152">
        <v>53.2464</v>
      </c>
    </row>
    <row r="904" s="126" customFormat="1" ht="15" customHeight="1" spans="1:3">
      <c r="A904" s="153" t="s">
        <v>419</v>
      </c>
      <c r="B904" s="154" t="s">
        <v>235</v>
      </c>
      <c r="C904" s="152">
        <v>50.6232</v>
      </c>
    </row>
    <row r="905" s="126" customFormat="1" ht="15" customHeight="1" spans="1:3">
      <c r="A905" s="153" t="s">
        <v>420</v>
      </c>
      <c r="B905" s="154" t="s">
        <v>237</v>
      </c>
      <c r="C905" s="152">
        <v>0.75</v>
      </c>
    </row>
    <row r="906" s="126" customFormat="1" ht="15" customHeight="1" spans="1:3">
      <c r="A906" s="153" t="s">
        <v>421</v>
      </c>
      <c r="B906" s="154" t="s">
        <v>275</v>
      </c>
      <c r="C906" s="152">
        <v>4.04494</v>
      </c>
    </row>
    <row r="907" s="126" customFormat="1" ht="15" customHeight="1" spans="1:3">
      <c r="A907" s="153" t="s">
        <v>429</v>
      </c>
      <c r="B907" s="154" t="s">
        <v>298</v>
      </c>
      <c r="C907" s="152">
        <v>40.162472</v>
      </c>
    </row>
    <row r="908" s="126" customFormat="1" ht="15" customHeight="1" spans="1:3">
      <c r="A908" s="150"/>
      <c r="B908" s="155" t="s">
        <v>743</v>
      </c>
      <c r="C908" s="152">
        <v>552.835256</v>
      </c>
    </row>
    <row r="909" s="126" customFormat="1" ht="15" customHeight="1" spans="1:3">
      <c r="A909" s="153" t="s">
        <v>698</v>
      </c>
      <c r="B909" s="154" t="s">
        <v>191</v>
      </c>
      <c r="C909" s="152">
        <v>461.3523</v>
      </c>
    </row>
    <row r="910" s="126" customFormat="1" ht="15" customHeight="1" spans="1:3">
      <c r="A910" s="153" t="s">
        <v>418</v>
      </c>
      <c r="B910" s="154" t="s">
        <v>234</v>
      </c>
      <c r="C910" s="152">
        <v>39.089856</v>
      </c>
    </row>
    <row r="911" s="126" customFormat="1" ht="15" customHeight="1" spans="1:3">
      <c r="A911" s="153" t="s">
        <v>419</v>
      </c>
      <c r="B911" s="154" t="s">
        <v>235</v>
      </c>
      <c r="C911" s="152">
        <v>19.544928</v>
      </c>
    </row>
    <row r="912" s="126" customFormat="1" ht="15" customHeight="1" spans="1:3">
      <c r="A912" s="153" t="s">
        <v>421</v>
      </c>
      <c r="B912" s="154" t="s">
        <v>275</v>
      </c>
      <c r="C912" s="152">
        <v>2.116572</v>
      </c>
    </row>
    <row r="913" s="126" customFormat="1" ht="15" customHeight="1" spans="1:3">
      <c r="A913" s="153" t="s">
        <v>429</v>
      </c>
      <c r="B913" s="154" t="s">
        <v>298</v>
      </c>
      <c r="C913" s="152">
        <v>30.7316</v>
      </c>
    </row>
    <row r="914" s="126" customFormat="1" ht="15" customHeight="1" spans="1:3">
      <c r="A914" s="150"/>
      <c r="B914" s="155" t="s">
        <v>744</v>
      </c>
      <c r="C914" s="152">
        <v>311.899908</v>
      </c>
    </row>
    <row r="915" s="126" customFormat="1" ht="15" customHeight="1" spans="1:3">
      <c r="A915" s="153" t="s">
        <v>697</v>
      </c>
      <c r="B915" s="154" t="s">
        <v>190</v>
      </c>
      <c r="C915" s="152">
        <v>252.3854</v>
      </c>
    </row>
    <row r="916" s="126" customFormat="1" ht="27.5" customHeight="1" spans="1:3">
      <c r="A916" s="153" t="s">
        <v>418</v>
      </c>
      <c r="B916" s="154" t="s">
        <v>234</v>
      </c>
      <c r="C916" s="152">
        <v>25.874112</v>
      </c>
    </row>
    <row r="917" s="126" customFormat="1" ht="15" customHeight="1" spans="1:3">
      <c r="A917" s="153" t="s">
        <v>419</v>
      </c>
      <c r="B917" s="154" t="s">
        <v>235</v>
      </c>
      <c r="C917" s="152">
        <v>12.937056</v>
      </c>
    </row>
    <row r="918" s="126" customFormat="1" ht="15" customHeight="1" spans="1:3">
      <c r="A918" s="153" t="s">
        <v>421</v>
      </c>
      <c r="B918" s="154" t="s">
        <v>275</v>
      </c>
      <c r="C918" s="152">
        <v>1.386816</v>
      </c>
    </row>
    <row r="919" s="126" customFormat="1" ht="15" customHeight="1" spans="1:3">
      <c r="A919" s="153" t="s">
        <v>429</v>
      </c>
      <c r="B919" s="154" t="s">
        <v>298</v>
      </c>
      <c r="C919" s="152">
        <v>19.316524</v>
      </c>
    </row>
    <row r="920" s="126" customFormat="1" ht="15" customHeight="1" spans="1:3">
      <c r="A920" s="150"/>
      <c r="B920" s="155" t="s">
        <v>745</v>
      </c>
      <c r="C920" s="152">
        <v>961.9664</v>
      </c>
    </row>
    <row r="921" s="126" customFormat="1" ht="15" customHeight="1" spans="1:3">
      <c r="A921" s="153" t="s">
        <v>699</v>
      </c>
      <c r="B921" s="154" t="s">
        <v>192</v>
      </c>
      <c r="C921" s="152">
        <v>746.6552</v>
      </c>
    </row>
    <row r="922" s="126" customFormat="1" ht="15" customHeight="1" spans="1:3">
      <c r="A922" s="153" t="s">
        <v>457</v>
      </c>
      <c r="B922" s="154" t="s">
        <v>203</v>
      </c>
      <c r="C922" s="152">
        <v>21.6</v>
      </c>
    </row>
    <row r="923" s="126" customFormat="1" ht="27.5" customHeight="1" spans="1:3">
      <c r="A923" s="153" t="s">
        <v>418</v>
      </c>
      <c r="B923" s="154" t="s">
        <v>234</v>
      </c>
      <c r="C923" s="152">
        <v>69.7876</v>
      </c>
    </row>
    <row r="924" s="126" customFormat="1" ht="15" customHeight="1" spans="1:3">
      <c r="A924" s="153" t="s">
        <v>419</v>
      </c>
      <c r="B924" s="154" t="s">
        <v>235</v>
      </c>
      <c r="C924" s="152">
        <v>65.8938</v>
      </c>
    </row>
    <row r="925" s="126" customFormat="1" ht="15" customHeight="1" spans="1:3">
      <c r="A925" s="153" t="s">
        <v>420</v>
      </c>
      <c r="B925" s="154" t="s">
        <v>237</v>
      </c>
      <c r="C925" s="152">
        <v>1</v>
      </c>
    </row>
    <row r="926" s="126" customFormat="1" ht="15" customHeight="1" spans="1:3">
      <c r="A926" s="153" t="s">
        <v>421</v>
      </c>
      <c r="B926" s="154" t="s">
        <v>275</v>
      </c>
      <c r="C926" s="152">
        <v>5.2343</v>
      </c>
    </row>
    <row r="927" s="126" customFormat="1" ht="27.5" customHeight="1" spans="1:3">
      <c r="A927" s="153" t="s">
        <v>429</v>
      </c>
      <c r="B927" s="154" t="s">
        <v>298</v>
      </c>
      <c r="C927" s="152">
        <v>51.7955</v>
      </c>
    </row>
    <row r="928" s="126" customFormat="1" ht="27.5" customHeight="1" spans="1:3">
      <c r="A928" s="150"/>
      <c r="B928" s="155" t="s">
        <v>746</v>
      </c>
      <c r="C928" s="152">
        <v>1697.0997</v>
      </c>
    </row>
    <row r="929" s="126" customFormat="1" ht="15" customHeight="1" spans="1:3">
      <c r="A929" s="153" t="s">
        <v>697</v>
      </c>
      <c r="B929" s="154" t="s">
        <v>190</v>
      </c>
      <c r="C929" s="152">
        <v>8.5</v>
      </c>
    </row>
    <row r="930" s="126" customFormat="1" ht="15" customHeight="1" spans="1:3">
      <c r="A930" s="153" t="s">
        <v>698</v>
      </c>
      <c r="B930" s="154" t="s">
        <v>191</v>
      </c>
      <c r="C930" s="152">
        <v>1337.2628</v>
      </c>
    </row>
    <row r="931" s="126" customFormat="1" ht="15" customHeight="1" spans="1:3">
      <c r="A931" s="153" t="s">
        <v>457</v>
      </c>
      <c r="B931" s="154" t="s">
        <v>203</v>
      </c>
      <c r="C931" s="152">
        <v>43.2</v>
      </c>
    </row>
    <row r="932" s="126" customFormat="1" ht="15" customHeight="1" spans="1:3">
      <c r="A932" s="153" t="s">
        <v>418</v>
      </c>
      <c r="B932" s="154" t="s">
        <v>234</v>
      </c>
      <c r="C932" s="152">
        <v>122.0118</v>
      </c>
    </row>
    <row r="933" s="126" customFormat="1" ht="15" customHeight="1" spans="1:3">
      <c r="A933" s="153" t="s">
        <v>419</v>
      </c>
      <c r="B933" s="154" t="s">
        <v>235</v>
      </c>
      <c r="C933" s="152">
        <v>84.2559</v>
      </c>
    </row>
    <row r="934" s="126" customFormat="1" ht="15" customHeight="1" spans="1:3">
      <c r="A934" s="153" t="s">
        <v>420</v>
      </c>
      <c r="B934" s="154" t="s">
        <v>237</v>
      </c>
      <c r="C934" s="152">
        <v>0.75</v>
      </c>
    </row>
    <row r="935" s="126" customFormat="1" ht="15" customHeight="1" spans="1:3">
      <c r="A935" s="153" t="s">
        <v>421</v>
      </c>
      <c r="B935" s="154" t="s">
        <v>275</v>
      </c>
      <c r="C935" s="152">
        <v>9.2962</v>
      </c>
    </row>
    <row r="936" s="126" customFormat="1" ht="15" customHeight="1" spans="1:3">
      <c r="A936" s="153" t="s">
        <v>429</v>
      </c>
      <c r="B936" s="154" t="s">
        <v>298</v>
      </c>
      <c r="C936" s="152">
        <v>91.823</v>
      </c>
    </row>
    <row r="937" s="126" customFormat="1" ht="15" customHeight="1" spans="1:3">
      <c r="A937" s="150"/>
      <c r="B937" s="155" t="s">
        <v>747</v>
      </c>
      <c r="C937" s="152">
        <v>111.6562</v>
      </c>
    </row>
    <row r="938" s="126" customFormat="1" ht="15" customHeight="1" spans="1:3">
      <c r="A938" s="153" t="s">
        <v>698</v>
      </c>
      <c r="B938" s="154" t="s">
        <v>191</v>
      </c>
      <c r="C938" s="152">
        <v>86.3532</v>
      </c>
    </row>
    <row r="939" s="126" customFormat="1" ht="15" customHeight="1" spans="1:3">
      <c r="A939" s="153" t="s">
        <v>418</v>
      </c>
      <c r="B939" s="154" t="s">
        <v>234</v>
      </c>
      <c r="C939" s="152">
        <v>7.5193</v>
      </c>
    </row>
    <row r="940" s="126" customFormat="1" ht="15" customHeight="1" spans="1:3">
      <c r="A940" s="153" t="s">
        <v>419</v>
      </c>
      <c r="B940" s="154" t="s">
        <v>235</v>
      </c>
      <c r="C940" s="152">
        <v>11.2597</v>
      </c>
    </row>
    <row r="941" s="126" customFormat="1" ht="15" customHeight="1" spans="1:3">
      <c r="A941" s="153" t="s">
        <v>420</v>
      </c>
      <c r="B941" s="154" t="s">
        <v>237</v>
      </c>
      <c r="C941" s="152">
        <v>0.5</v>
      </c>
    </row>
    <row r="942" s="126" customFormat="1" ht="15" customHeight="1" spans="1:3">
      <c r="A942" s="153" t="s">
        <v>421</v>
      </c>
      <c r="B942" s="154" t="s">
        <v>275</v>
      </c>
      <c r="C942" s="152">
        <v>0.564</v>
      </c>
    </row>
    <row r="943" s="126" customFormat="1" ht="15" customHeight="1" spans="1:3">
      <c r="A943" s="153" t="s">
        <v>429</v>
      </c>
      <c r="B943" s="154" t="s">
        <v>298</v>
      </c>
      <c r="C943" s="152">
        <v>5.46</v>
      </c>
    </row>
    <row r="944" s="126" customFormat="1" ht="15" customHeight="1" spans="1:3">
      <c r="A944" s="150"/>
      <c r="B944" s="155" t="s">
        <v>748</v>
      </c>
      <c r="C944" s="152">
        <v>518.0858</v>
      </c>
    </row>
    <row r="945" s="126" customFormat="1" ht="27.5" customHeight="1" spans="1:3">
      <c r="A945" s="153" t="s">
        <v>697</v>
      </c>
      <c r="B945" s="154" t="s">
        <v>190</v>
      </c>
      <c r="C945" s="152">
        <v>413.4292</v>
      </c>
    </row>
    <row r="946" s="126" customFormat="1" ht="15" customHeight="1" spans="1:3">
      <c r="A946" s="153" t="s">
        <v>457</v>
      </c>
      <c r="B946" s="154" t="s">
        <v>203</v>
      </c>
      <c r="C946" s="152">
        <v>14.4</v>
      </c>
    </row>
    <row r="947" s="126" customFormat="1" ht="15" customHeight="1" spans="1:3">
      <c r="A947" s="153" t="s">
        <v>418</v>
      </c>
      <c r="B947" s="154" t="s">
        <v>234</v>
      </c>
      <c r="C947" s="152">
        <v>35.5742</v>
      </c>
    </row>
    <row r="948" s="126" customFormat="1" ht="27.5" customHeight="1" spans="1:3">
      <c r="A948" s="153" t="s">
        <v>419</v>
      </c>
      <c r="B948" s="154" t="s">
        <v>235</v>
      </c>
      <c r="C948" s="152">
        <v>25.5371</v>
      </c>
    </row>
    <row r="949" s="126" customFormat="1" ht="15" customHeight="1" spans="1:3">
      <c r="A949" s="153" t="s">
        <v>420</v>
      </c>
      <c r="B949" s="154" t="s">
        <v>237</v>
      </c>
      <c r="C949" s="152">
        <v>0.25</v>
      </c>
    </row>
    <row r="950" s="126" customFormat="1" ht="27.5" customHeight="1" spans="1:3">
      <c r="A950" s="153" t="s">
        <v>421</v>
      </c>
      <c r="B950" s="154" t="s">
        <v>275</v>
      </c>
      <c r="C950" s="152">
        <v>2.6682</v>
      </c>
    </row>
    <row r="951" s="126" customFormat="1" ht="15" customHeight="1" spans="1:3">
      <c r="A951" s="153" t="s">
        <v>429</v>
      </c>
      <c r="B951" s="154" t="s">
        <v>298</v>
      </c>
      <c r="C951" s="152">
        <v>26.2271</v>
      </c>
    </row>
    <row r="952" s="126" customFormat="1" ht="15" customHeight="1" spans="1:3">
      <c r="A952" s="150"/>
      <c r="B952" s="155" t="s">
        <v>749</v>
      </c>
      <c r="C952" s="152">
        <v>2617.350276</v>
      </c>
    </row>
    <row r="953" s="126" customFormat="1" ht="27.5" customHeight="1" spans="1:3">
      <c r="A953" s="153" t="s">
        <v>698</v>
      </c>
      <c r="B953" s="154" t="s">
        <v>191</v>
      </c>
      <c r="C953" s="152">
        <v>1153.95836</v>
      </c>
    </row>
    <row r="954" s="126" customFormat="1" ht="15" customHeight="1" spans="1:3">
      <c r="A954" s="153" t="s">
        <v>699</v>
      </c>
      <c r="B954" s="154" t="s">
        <v>192</v>
      </c>
      <c r="C954" s="152">
        <v>640.5712</v>
      </c>
    </row>
    <row r="955" s="126" customFormat="1" ht="15" customHeight="1" spans="1:3">
      <c r="A955" s="153" t="s">
        <v>702</v>
      </c>
      <c r="B955" s="154" t="s">
        <v>202</v>
      </c>
      <c r="C955" s="152">
        <v>342.5119</v>
      </c>
    </row>
    <row r="956" s="126" customFormat="1" ht="15" customHeight="1" spans="1:3">
      <c r="A956" s="153" t="s">
        <v>418</v>
      </c>
      <c r="B956" s="154" t="s">
        <v>234</v>
      </c>
      <c r="C956" s="152">
        <v>181.756992</v>
      </c>
    </row>
    <row r="957" s="126" customFormat="1" ht="15" customHeight="1" spans="1:3">
      <c r="A957" s="153" t="s">
        <v>419</v>
      </c>
      <c r="B957" s="154" t="s">
        <v>235</v>
      </c>
      <c r="C957" s="152">
        <v>146.878496</v>
      </c>
    </row>
    <row r="958" s="126" customFormat="1" ht="15" customHeight="1" spans="1:3">
      <c r="A958" s="153" t="s">
        <v>420</v>
      </c>
      <c r="B958" s="154" t="s">
        <v>237</v>
      </c>
      <c r="C958" s="152">
        <v>1.75</v>
      </c>
    </row>
    <row r="959" s="126" customFormat="1" ht="15" customHeight="1" spans="1:3">
      <c r="A959" s="153" t="s">
        <v>421</v>
      </c>
      <c r="B959" s="154" t="s">
        <v>275</v>
      </c>
      <c r="C959" s="152">
        <v>13.573608</v>
      </c>
    </row>
    <row r="960" s="126" customFormat="1" ht="15" customHeight="1" spans="1:3">
      <c r="A960" s="153" t="s">
        <v>429</v>
      </c>
      <c r="B960" s="154" t="s">
        <v>298</v>
      </c>
      <c r="C960" s="152">
        <v>136.34972</v>
      </c>
    </row>
    <row r="961" s="126" customFormat="1" ht="15" customHeight="1" spans="1:3">
      <c r="A961" s="150"/>
      <c r="B961" s="155" t="s">
        <v>750</v>
      </c>
      <c r="C961" s="152">
        <v>470.68416</v>
      </c>
    </row>
    <row r="962" s="126" customFormat="1" ht="15" customHeight="1" spans="1:3">
      <c r="A962" s="153" t="s">
        <v>697</v>
      </c>
      <c r="B962" s="154" t="s">
        <v>190</v>
      </c>
      <c r="C962" s="152">
        <v>379.36208</v>
      </c>
    </row>
    <row r="963" s="126" customFormat="1" ht="15" customHeight="1" spans="1:3">
      <c r="A963" s="153" t="s">
        <v>418</v>
      </c>
      <c r="B963" s="154" t="s">
        <v>234</v>
      </c>
      <c r="C963" s="152">
        <v>35.605056</v>
      </c>
    </row>
    <row r="964" s="126" customFormat="1" ht="15" customHeight="1" spans="1:3">
      <c r="A964" s="153" t="s">
        <v>419</v>
      </c>
      <c r="B964" s="154" t="s">
        <v>235</v>
      </c>
      <c r="C964" s="152">
        <v>25.802528</v>
      </c>
    </row>
    <row r="965" s="126" customFormat="1" ht="27.5" customHeight="1" spans="1:3">
      <c r="A965" s="153" t="s">
        <v>420</v>
      </c>
      <c r="B965" s="154" t="s">
        <v>237</v>
      </c>
      <c r="C965" s="152">
        <v>0.25</v>
      </c>
    </row>
    <row r="966" s="126" customFormat="1" ht="27.5" customHeight="1" spans="1:3">
      <c r="A966" s="153" t="s">
        <v>421</v>
      </c>
      <c r="B966" s="154" t="s">
        <v>275</v>
      </c>
      <c r="C966" s="152">
        <v>2.670528</v>
      </c>
    </row>
    <row r="967" s="126" customFormat="1" ht="27.5" customHeight="1" spans="1:3">
      <c r="A967" s="153" t="s">
        <v>429</v>
      </c>
      <c r="B967" s="154" t="s">
        <v>298</v>
      </c>
      <c r="C967" s="152">
        <v>26.993968</v>
      </c>
    </row>
    <row r="968" s="126" customFormat="1" ht="15" customHeight="1" spans="1:3">
      <c r="A968" s="150"/>
      <c r="B968" s="155" t="s">
        <v>751</v>
      </c>
      <c r="C968" s="152">
        <v>163.46124</v>
      </c>
    </row>
    <row r="969" s="126" customFormat="1" ht="15" customHeight="1" spans="1:3">
      <c r="A969" s="153" t="s">
        <v>697</v>
      </c>
      <c r="B969" s="154" t="s">
        <v>190</v>
      </c>
      <c r="C969" s="152">
        <v>4.5</v>
      </c>
    </row>
    <row r="970" s="126" customFormat="1" ht="15" customHeight="1" spans="1:3">
      <c r="A970" s="153" t="s">
        <v>698</v>
      </c>
      <c r="B970" s="154" t="s">
        <v>191</v>
      </c>
      <c r="C970" s="152">
        <v>125.5272</v>
      </c>
    </row>
    <row r="971" s="126" customFormat="1" ht="15" customHeight="1" spans="1:3">
      <c r="A971" s="153" t="s">
        <v>418</v>
      </c>
      <c r="B971" s="154" t="s">
        <v>234</v>
      </c>
      <c r="C971" s="152">
        <v>14.440896</v>
      </c>
    </row>
    <row r="972" s="126" customFormat="1" ht="15" customHeight="1" spans="1:3">
      <c r="A972" s="153" t="s">
        <v>419</v>
      </c>
      <c r="B972" s="154" t="s">
        <v>235</v>
      </c>
      <c r="C972" s="152">
        <v>7.220448</v>
      </c>
    </row>
    <row r="973" s="126" customFormat="1" ht="15" customHeight="1" spans="1:3">
      <c r="A973" s="153" t="s">
        <v>421</v>
      </c>
      <c r="B973" s="154" t="s">
        <v>275</v>
      </c>
      <c r="C973" s="152">
        <v>1.08312</v>
      </c>
    </row>
    <row r="974" s="126" customFormat="1" ht="27.5" customHeight="1" spans="1:3">
      <c r="A974" s="153" t="s">
        <v>429</v>
      </c>
      <c r="B974" s="154" t="s">
        <v>298</v>
      </c>
      <c r="C974" s="152">
        <v>10.689576</v>
      </c>
    </row>
    <row r="975" s="126" customFormat="1" ht="15" customHeight="1" spans="1:3">
      <c r="A975" s="150"/>
      <c r="B975" s="155" t="s">
        <v>752</v>
      </c>
      <c r="C975" s="152">
        <v>432.485504</v>
      </c>
    </row>
    <row r="976" s="126" customFormat="1" ht="15" customHeight="1" spans="1:3">
      <c r="A976" s="153" t="s">
        <v>697</v>
      </c>
      <c r="B976" s="154" t="s">
        <v>190</v>
      </c>
      <c r="C976" s="152">
        <v>5.65</v>
      </c>
    </row>
    <row r="977" s="126" customFormat="1" ht="15" customHeight="1" spans="1:3">
      <c r="A977" s="153" t="s">
        <v>698</v>
      </c>
      <c r="B977" s="154" t="s">
        <v>191</v>
      </c>
      <c r="C977" s="152">
        <v>326.95596</v>
      </c>
    </row>
    <row r="978" s="126" customFormat="1" ht="15" customHeight="1" spans="1:3">
      <c r="A978" s="153" t="s">
        <v>418</v>
      </c>
      <c r="B978" s="154" t="s">
        <v>234</v>
      </c>
      <c r="C978" s="152">
        <v>39.817536</v>
      </c>
    </row>
    <row r="979" s="126" customFormat="1" ht="15" customHeight="1" spans="1:3">
      <c r="A979" s="153" t="s">
        <v>419</v>
      </c>
      <c r="B979" s="154" t="s">
        <v>235</v>
      </c>
      <c r="C979" s="152">
        <v>27.908768</v>
      </c>
    </row>
    <row r="980" s="126" customFormat="1" ht="15" customHeight="1" spans="1:3">
      <c r="A980" s="153" t="s">
        <v>420</v>
      </c>
      <c r="B980" s="154" t="s">
        <v>237</v>
      </c>
      <c r="C980" s="152">
        <v>0.25</v>
      </c>
    </row>
    <row r="981" s="126" customFormat="1" ht="15" customHeight="1" spans="1:3">
      <c r="A981" s="153" t="s">
        <v>421</v>
      </c>
      <c r="B981" s="154" t="s">
        <v>275</v>
      </c>
      <c r="C981" s="152">
        <v>2.986392</v>
      </c>
    </row>
    <row r="982" s="126" customFormat="1" ht="15" customHeight="1" spans="1:3">
      <c r="A982" s="153" t="s">
        <v>429</v>
      </c>
      <c r="B982" s="154" t="s">
        <v>298</v>
      </c>
      <c r="C982" s="152">
        <v>28.916848</v>
      </c>
    </row>
    <row r="983" s="126" customFormat="1" ht="15" customHeight="1" spans="1:3">
      <c r="A983" s="150"/>
      <c r="B983" s="155" t="s">
        <v>753</v>
      </c>
      <c r="C983" s="152">
        <v>377.781868</v>
      </c>
    </row>
    <row r="984" s="126" customFormat="1" ht="27.5" customHeight="1" spans="1:3">
      <c r="A984" s="153" t="s">
        <v>697</v>
      </c>
      <c r="B984" s="154" t="s">
        <v>190</v>
      </c>
      <c r="C984" s="152">
        <v>2.4</v>
      </c>
    </row>
    <row r="985" s="126" customFormat="1" ht="15" customHeight="1" spans="1:3">
      <c r="A985" s="153" t="s">
        <v>698</v>
      </c>
      <c r="B985" s="154" t="s">
        <v>191</v>
      </c>
      <c r="C985" s="152">
        <v>287.30724</v>
      </c>
    </row>
    <row r="986" s="126" customFormat="1" ht="15" customHeight="1" spans="1:3">
      <c r="A986" s="153" t="s">
        <v>418</v>
      </c>
      <c r="B986" s="154" t="s">
        <v>234</v>
      </c>
      <c r="C986" s="152">
        <v>34.631616</v>
      </c>
    </row>
    <row r="987" s="126" customFormat="1" ht="15" customHeight="1" spans="1:3">
      <c r="A987" s="153" t="s">
        <v>419</v>
      </c>
      <c r="B987" s="154" t="s">
        <v>235</v>
      </c>
      <c r="C987" s="152">
        <v>25.315808</v>
      </c>
    </row>
    <row r="988" s="126" customFormat="1" ht="15" customHeight="1" spans="1:3">
      <c r="A988" s="153" t="s">
        <v>420</v>
      </c>
      <c r="B988" s="154" t="s">
        <v>237</v>
      </c>
      <c r="C988" s="152">
        <v>0.25</v>
      </c>
    </row>
    <row r="989" s="126" customFormat="1" ht="15" customHeight="1" spans="1:3">
      <c r="A989" s="153" t="s">
        <v>421</v>
      </c>
      <c r="B989" s="154" t="s">
        <v>275</v>
      </c>
      <c r="C989" s="152">
        <v>2.597424</v>
      </c>
    </row>
    <row r="990" s="126" customFormat="1" ht="15" customHeight="1" spans="1:3">
      <c r="A990" s="153" t="s">
        <v>429</v>
      </c>
      <c r="B990" s="154" t="s">
        <v>298</v>
      </c>
      <c r="C990" s="152">
        <v>25.27978</v>
      </c>
    </row>
    <row r="991" s="126" customFormat="1" ht="15" customHeight="1" spans="1:3">
      <c r="A991" s="150"/>
      <c r="B991" s="155" t="s">
        <v>754</v>
      </c>
      <c r="C991" s="152">
        <v>207.512944</v>
      </c>
    </row>
    <row r="992" s="126" customFormat="1" ht="27.5" customHeight="1" spans="1:3">
      <c r="A992" s="153" t="s">
        <v>697</v>
      </c>
      <c r="B992" s="154" t="s">
        <v>190</v>
      </c>
      <c r="C992" s="152">
        <v>2.05</v>
      </c>
    </row>
    <row r="993" s="126" customFormat="1" ht="27.5" customHeight="1" spans="1:3">
      <c r="A993" s="153" t="s">
        <v>698</v>
      </c>
      <c r="B993" s="154" t="s">
        <v>191</v>
      </c>
      <c r="C993" s="152">
        <v>155.83476</v>
      </c>
    </row>
    <row r="994" s="126" customFormat="1" ht="15" customHeight="1" spans="1:3">
      <c r="A994" s="153" t="s">
        <v>418</v>
      </c>
      <c r="B994" s="154" t="s">
        <v>234</v>
      </c>
      <c r="C994" s="152">
        <v>18.049728</v>
      </c>
    </row>
    <row r="995" s="126" customFormat="1" ht="15" customHeight="1" spans="1:3">
      <c r="A995" s="153" t="s">
        <v>419</v>
      </c>
      <c r="B995" s="154" t="s">
        <v>235</v>
      </c>
      <c r="C995" s="152">
        <v>17.024864</v>
      </c>
    </row>
    <row r="996" s="126" customFormat="1" ht="15" customHeight="1" spans="1:3">
      <c r="A996" s="153" t="s">
        <v>420</v>
      </c>
      <c r="B996" s="154" t="s">
        <v>237</v>
      </c>
      <c r="C996" s="152">
        <v>0.25</v>
      </c>
    </row>
    <row r="997" s="126" customFormat="1" ht="15" customHeight="1" spans="1:3">
      <c r="A997" s="153" t="s">
        <v>421</v>
      </c>
      <c r="B997" s="154" t="s">
        <v>275</v>
      </c>
      <c r="C997" s="152">
        <v>1.353768</v>
      </c>
    </row>
    <row r="998" s="126" customFormat="1" ht="15" customHeight="1" spans="1:3">
      <c r="A998" s="153" t="s">
        <v>429</v>
      </c>
      <c r="B998" s="154" t="s">
        <v>298</v>
      </c>
      <c r="C998" s="152">
        <v>12.949824</v>
      </c>
    </row>
    <row r="999" s="126" customFormat="1" ht="15" customHeight="1" spans="1:3">
      <c r="A999" s="150"/>
      <c r="B999" s="155" t="s">
        <v>755</v>
      </c>
      <c r="C999" s="152">
        <v>606.320536</v>
      </c>
    </row>
    <row r="1000" s="126" customFormat="1" ht="15" customHeight="1" spans="1:3">
      <c r="A1000" s="153" t="s">
        <v>697</v>
      </c>
      <c r="B1000" s="154" t="s">
        <v>190</v>
      </c>
      <c r="C1000" s="152">
        <v>497.3128</v>
      </c>
    </row>
    <row r="1001" s="126" customFormat="1" ht="15" customHeight="1" spans="1:3">
      <c r="A1001" s="153" t="s">
        <v>418</v>
      </c>
      <c r="B1001" s="154" t="s">
        <v>234</v>
      </c>
      <c r="C1001" s="152">
        <v>46.92288</v>
      </c>
    </row>
    <row r="1002" s="126" customFormat="1" ht="15" customHeight="1" spans="1:3">
      <c r="A1002" s="153" t="s">
        <v>419</v>
      </c>
      <c r="B1002" s="154" t="s">
        <v>235</v>
      </c>
      <c r="C1002" s="152">
        <v>23.46144</v>
      </c>
    </row>
    <row r="1003" s="126" customFormat="1" ht="15" customHeight="1" spans="1:3">
      <c r="A1003" s="153" t="s">
        <v>421</v>
      </c>
      <c r="B1003" s="154" t="s">
        <v>275</v>
      </c>
      <c r="C1003" s="152">
        <v>3.490728</v>
      </c>
    </row>
    <row r="1004" s="126" customFormat="1" ht="15" customHeight="1" spans="1:3">
      <c r="A1004" s="153" t="s">
        <v>429</v>
      </c>
      <c r="B1004" s="154" t="s">
        <v>298</v>
      </c>
      <c r="C1004" s="152">
        <v>35.132688</v>
      </c>
    </row>
    <row r="1005" s="126" customFormat="1" ht="15" customHeight="1" spans="1:3">
      <c r="A1005" s="150"/>
      <c r="B1005" s="155" t="s">
        <v>756</v>
      </c>
      <c r="C1005" s="152">
        <v>1879.134384</v>
      </c>
    </row>
    <row r="1006" s="126" customFormat="1" ht="27.5" customHeight="1" spans="1:3">
      <c r="A1006" s="153" t="s">
        <v>699</v>
      </c>
      <c r="B1006" s="154" t="s">
        <v>192</v>
      </c>
      <c r="C1006" s="152">
        <v>1475.3808</v>
      </c>
    </row>
    <row r="1007" s="126" customFormat="1" ht="27.5" customHeight="1" spans="1:3">
      <c r="A1007" s="153" t="s">
        <v>418</v>
      </c>
      <c r="B1007" s="154" t="s">
        <v>234</v>
      </c>
      <c r="C1007" s="152">
        <v>156.976704</v>
      </c>
    </row>
    <row r="1008" s="126" customFormat="1" ht="15" customHeight="1" spans="1:3">
      <c r="A1008" s="153" t="s">
        <v>419</v>
      </c>
      <c r="B1008" s="154" t="s">
        <v>235</v>
      </c>
      <c r="C1008" s="152">
        <v>118.488352</v>
      </c>
    </row>
    <row r="1009" s="126" customFormat="1" ht="15" customHeight="1" spans="1:3">
      <c r="A1009" s="153" t="s">
        <v>420</v>
      </c>
      <c r="B1009" s="154" t="s">
        <v>237</v>
      </c>
      <c r="C1009" s="152">
        <v>1.25</v>
      </c>
    </row>
    <row r="1010" s="126" customFormat="1" ht="15" customHeight="1" spans="1:3">
      <c r="A1010" s="153" t="s">
        <v>421</v>
      </c>
      <c r="B1010" s="154" t="s">
        <v>275</v>
      </c>
      <c r="C1010" s="152">
        <v>11.77356</v>
      </c>
    </row>
    <row r="1011" s="126" customFormat="1" ht="15" customHeight="1" spans="1:3">
      <c r="A1011" s="153" t="s">
        <v>429</v>
      </c>
      <c r="B1011" s="154" t="s">
        <v>298</v>
      </c>
      <c r="C1011" s="152">
        <v>115.264968</v>
      </c>
    </row>
    <row r="1012" s="126" customFormat="1" ht="15" customHeight="1" spans="1:3">
      <c r="A1012" s="150"/>
      <c r="B1012" s="155" t="s">
        <v>757</v>
      </c>
      <c r="C1012" s="152">
        <v>1051.798748</v>
      </c>
    </row>
    <row r="1013" s="126" customFormat="1" ht="15" customHeight="1" spans="1:3">
      <c r="A1013" s="153" t="s">
        <v>697</v>
      </c>
      <c r="B1013" s="154" t="s">
        <v>190</v>
      </c>
      <c r="C1013" s="152">
        <v>9.05</v>
      </c>
    </row>
    <row r="1014" s="126" customFormat="1" ht="15" customHeight="1" spans="1:3">
      <c r="A1014" s="153" t="s">
        <v>698</v>
      </c>
      <c r="B1014" s="154" t="s">
        <v>191</v>
      </c>
      <c r="C1014" s="152">
        <v>819.02766</v>
      </c>
    </row>
    <row r="1015" s="126" customFormat="1" ht="15" customHeight="1" spans="1:3">
      <c r="A1015" s="153" t="s">
        <v>418</v>
      </c>
      <c r="B1015" s="154" t="s">
        <v>234</v>
      </c>
      <c r="C1015" s="152">
        <v>89.799936</v>
      </c>
    </row>
    <row r="1016" s="126" customFormat="1" ht="15" customHeight="1" spans="1:3">
      <c r="A1016" s="153" t="s">
        <v>419</v>
      </c>
      <c r="B1016" s="154" t="s">
        <v>235</v>
      </c>
      <c r="C1016" s="152">
        <v>60.899968</v>
      </c>
    </row>
    <row r="1017" s="126" customFormat="1" ht="15" customHeight="1" spans="1:3">
      <c r="A1017" s="153" t="s">
        <v>420</v>
      </c>
      <c r="B1017" s="154" t="s">
        <v>237</v>
      </c>
      <c r="C1017" s="152">
        <v>0.5</v>
      </c>
    </row>
    <row r="1018" s="126" customFormat="1" ht="15" customHeight="1" spans="1:3">
      <c r="A1018" s="153" t="s">
        <v>421</v>
      </c>
      <c r="B1018" s="154" t="s">
        <v>275</v>
      </c>
      <c r="C1018" s="152">
        <v>6.736764</v>
      </c>
    </row>
    <row r="1019" s="126" customFormat="1" ht="15" customHeight="1" spans="1:3">
      <c r="A1019" s="153" t="s">
        <v>429</v>
      </c>
      <c r="B1019" s="154" t="s">
        <v>298</v>
      </c>
      <c r="C1019" s="152">
        <v>65.78442</v>
      </c>
    </row>
    <row r="1020" s="126" customFormat="1" ht="15" customHeight="1" spans="1:3">
      <c r="A1020" s="150"/>
      <c r="B1020" s="155" t="s">
        <v>758</v>
      </c>
      <c r="C1020" s="152">
        <v>206.309052</v>
      </c>
    </row>
    <row r="1021" s="126" customFormat="1" ht="15" customHeight="1" spans="1:3">
      <c r="A1021" s="153" t="s">
        <v>697</v>
      </c>
      <c r="B1021" s="154" t="s">
        <v>190</v>
      </c>
      <c r="C1021" s="152">
        <v>4</v>
      </c>
    </row>
    <row r="1022" s="126" customFormat="1" ht="15" customHeight="1" spans="1:3">
      <c r="A1022" s="153" t="s">
        <v>698</v>
      </c>
      <c r="B1022" s="154" t="s">
        <v>191</v>
      </c>
      <c r="C1022" s="152">
        <v>156.038</v>
      </c>
    </row>
    <row r="1023" s="126" customFormat="1" ht="15" customHeight="1" spans="1:3">
      <c r="A1023" s="153" t="s">
        <v>418</v>
      </c>
      <c r="B1023" s="154" t="s">
        <v>234</v>
      </c>
      <c r="C1023" s="152">
        <v>20.130432</v>
      </c>
    </row>
    <row r="1024" s="126" customFormat="1" ht="27.5" customHeight="1" spans="1:3">
      <c r="A1024" s="153" t="s">
        <v>419</v>
      </c>
      <c r="B1024" s="154" t="s">
        <v>235</v>
      </c>
      <c r="C1024" s="152">
        <v>10.065216</v>
      </c>
    </row>
    <row r="1025" s="126" customFormat="1" ht="15" customHeight="1" spans="1:3">
      <c r="A1025" s="153" t="s">
        <v>421</v>
      </c>
      <c r="B1025" s="154" t="s">
        <v>275</v>
      </c>
      <c r="C1025" s="152">
        <v>1.50984</v>
      </c>
    </row>
    <row r="1026" s="126" customFormat="1" ht="15" customHeight="1" spans="1:3">
      <c r="A1026" s="153" t="s">
        <v>429</v>
      </c>
      <c r="B1026" s="154" t="s">
        <v>298</v>
      </c>
      <c r="C1026" s="152">
        <v>14.565564</v>
      </c>
    </row>
    <row r="1027" s="126" customFormat="1" ht="15" customHeight="1" spans="1:3">
      <c r="A1027" s="150"/>
      <c r="B1027" s="155" t="s">
        <v>759</v>
      </c>
      <c r="C1027" s="152">
        <v>165.18</v>
      </c>
    </row>
    <row r="1028" s="126" customFormat="1" ht="15" customHeight="1" spans="1:3">
      <c r="A1028" s="153" t="s">
        <v>697</v>
      </c>
      <c r="B1028" s="154" t="s">
        <v>190</v>
      </c>
      <c r="C1028" s="152">
        <v>2.55</v>
      </c>
    </row>
    <row r="1029" s="126" customFormat="1" ht="15" customHeight="1" spans="1:3">
      <c r="A1029" s="153" t="s">
        <v>698</v>
      </c>
      <c r="B1029" s="154" t="s">
        <v>191</v>
      </c>
      <c r="C1029" s="152">
        <v>125.9384</v>
      </c>
    </row>
    <row r="1030" s="126" customFormat="1" ht="15" customHeight="1" spans="1:3">
      <c r="A1030" s="153" t="s">
        <v>418</v>
      </c>
      <c r="B1030" s="154" t="s">
        <v>234</v>
      </c>
      <c r="C1030" s="152">
        <v>15.988992</v>
      </c>
    </row>
    <row r="1031" s="126" customFormat="1" ht="15" customHeight="1" spans="1:3">
      <c r="A1031" s="153" t="s">
        <v>419</v>
      </c>
      <c r="B1031" s="154" t="s">
        <v>235</v>
      </c>
      <c r="C1031" s="152">
        <v>7.994496</v>
      </c>
    </row>
    <row r="1032" s="126" customFormat="1" ht="15" customHeight="1" spans="1:3">
      <c r="A1032" s="153" t="s">
        <v>421</v>
      </c>
      <c r="B1032" s="154" t="s">
        <v>275</v>
      </c>
      <c r="C1032" s="152">
        <v>1.199232</v>
      </c>
    </row>
    <row r="1033" s="126" customFormat="1" ht="15" customHeight="1" spans="1:3">
      <c r="A1033" s="153" t="s">
        <v>429</v>
      </c>
      <c r="B1033" s="154" t="s">
        <v>298</v>
      </c>
      <c r="C1033" s="152">
        <v>11.50888</v>
      </c>
    </row>
    <row r="1034" s="126" customFormat="1" ht="15" customHeight="1" spans="1:3">
      <c r="A1034" s="150"/>
      <c r="B1034" s="155" t="s">
        <v>760</v>
      </c>
      <c r="C1034" s="152">
        <v>195.095596</v>
      </c>
    </row>
    <row r="1035" s="126" customFormat="1" ht="15" customHeight="1" spans="1:3">
      <c r="A1035" s="153" t="s">
        <v>697</v>
      </c>
      <c r="B1035" s="154" t="s">
        <v>190</v>
      </c>
      <c r="C1035" s="152">
        <v>5.05</v>
      </c>
    </row>
    <row r="1036" s="126" customFormat="1" ht="15" customHeight="1" spans="1:3">
      <c r="A1036" s="153" t="s">
        <v>698</v>
      </c>
      <c r="B1036" s="154" t="s">
        <v>191</v>
      </c>
      <c r="C1036" s="152">
        <v>147.678812</v>
      </c>
    </row>
    <row r="1037" s="126" customFormat="1" ht="15" customHeight="1" spans="1:3">
      <c r="A1037" s="153" t="s">
        <v>418</v>
      </c>
      <c r="B1037" s="154" t="s">
        <v>234</v>
      </c>
      <c r="C1037" s="152">
        <v>18.372672</v>
      </c>
    </row>
    <row r="1038" s="126" customFormat="1" ht="15" customHeight="1" spans="1:3">
      <c r="A1038" s="153" t="s">
        <v>419</v>
      </c>
      <c r="B1038" s="154" t="s">
        <v>235</v>
      </c>
      <c r="C1038" s="152">
        <v>9.186336</v>
      </c>
    </row>
    <row r="1039" s="126" customFormat="1" ht="27.5" customHeight="1" spans="1:3">
      <c r="A1039" s="153" t="s">
        <v>421</v>
      </c>
      <c r="B1039" s="154" t="s">
        <v>275</v>
      </c>
      <c r="C1039" s="152">
        <v>1.377948</v>
      </c>
    </row>
    <row r="1040" s="126" customFormat="1" ht="27.5" customHeight="1" spans="1:3">
      <c r="A1040" s="153" t="s">
        <v>429</v>
      </c>
      <c r="B1040" s="154" t="s">
        <v>298</v>
      </c>
      <c r="C1040" s="152">
        <v>13.429828</v>
      </c>
    </row>
    <row r="1041" s="126" customFormat="1" ht="15" customHeight="1" spans="1:3">
      <c r="A1041" s="150"/>
      <c r="B1041" s="155" t="s">
        <v>761</v>
      </c>
      <c r="C1041" s="152">
        <v>663.662048</v>
      </c>
    </row>
    <row r="1042" s="126" customFormat="1" ht="15" customHeight="1" spans="1:3">
      <c r="A1042" s="153" t="s">
        <v>697</v>
      </c>
      <c r="B1042" s="154" t="s">
        <v>190</v>
      </c>
      <c r="C1042" s="152">
        <v>538.046764</v>
      </c>
    </row>
    <row r="1043" s="126" customFormat="1" ht="15" customHeight="1" spans="1:3">
      <c r="A1043" s="153" t="s">
        <v>418</v>
      </c>
      <c r="B1043" s="154" t="s">
        <v>234</v>
      </c>
      <c r="C1043" s="152">
        <v>54.387648</v>
      </c>
    </row>
    <row r="1044" s="126" customFormat="1" ht="15" customHeight="1" spans="1:3">
      <c r="A1044" s="153" t="s">
        <v>419</v>
      </c>
      <c r="B1044" s="154" t="s">
        <v>235</v>
      </c>
      <c r="C1044" s="152">
        <v>27.193824</v>
      </c>
    </row>
    <row r="1045" s="126" customFormat="1" ht="15" customHeight="1" spans="1:3">
      <c r="A1045" s="153" t="s">
        <v>421</v>
      </c>
      <c r="B1045" s="154" t="s">
        <v>275</v>
      </c>
      <c r="C1045" s="152">
        <v>4.07922</v>
      </c>
    </row>
    <row r="1046" s="126" customFormat="1" ht="15" customHeight="1" spans="1:3">
      <c r="A1046" s="153" t="s">
        <v>429</v>
      </c>
      <c r="B1046" s="154" t="s">
        <v>298</v>
      </c>
      <c r="C1046" s="152">
        <v>39.954592</v>
      </c>
    </row>
    <row r="1047" s="126" customFormat="1" ht="15" customHeight="1" spans="1:3">
      <c r="A1047" s="150"/>
      <c r="B1047" s="155" t="s">
        <v>762</v>
      </c>
      <c r="C1047" s="152">
        <v>1510.733928</v>
      </c>
    </row>
    <row r="1048" s="126" customFormat="1" ht="15" customHeight="1" spans="1:3">
      <c r="A1048" s="153" t="s">
        <v>698</v>
      </c>
      <c r="B1048" s="154" t="s">
        <v>191</v>
      </c>
      <c r="C1048" s="152">
        <v>1210.3536</v>
      </c>
    </row>
    <row r="1049" s="126" customFormat="1" ht="15" customHeight="1" spans="1:3">
      <c r="A1049" s="153" t="s">
        <v>418</v>
      </c>
      <c r="B1049" s="154" t="s">
        <v>234</v>
      </c>
      <c r="C1049" s="152">
        <v>122.550144</v>
      </c>
    </row>
    <row r="1050" s="126" customFormat="1" ht="15" customHeight="1" spans="1:3">
      <c r="A1050" s="153" t="s">
        <v>419</v>
      </c>
      <c r="B1050" s="154" t="s">
        <v>235</v>
      </c>
      <c r="C1050" s="152">
        <v>77.275072</v>
      </c>
    </row>
    <row r="1051" s="126" customFormat="1" ht="15" customHeight="1" spans="1:3">
      <c r="A1051" s="153" t="s">
        <v>420</v>
      </c>
      <c r="B1051" s="154" t="s">
        <v>237</v>
      </c>
      <c r="C1051" s="152">
        <v>0.5</v>
      </c>
    </row>
    <row r="1052" s="126" customFormat="1" ht="15" customHeight="1" spans="1:3">
      <c r="A1052" s="153" t="s">
        <v>421</v>
      </c>
      <c r="B1052" s="154" t="s">
        <v>275</v>
      </c>
      <c r="C1052" s="152">
        <v>9.09438</v>
      </c>
    </row>
    <row r="1053" s="126" customFormat="1" ht="15" customHeight="1" spans="1:3">
      <c r="A1053" s="153" t="s">
        <v>429</v>
      </c>
      <c r="B1053" s="154" t="s">
        <v>298</v>
      </c>
      <c r="C1053" s="152">
        <v>90.960732</v>
      </c>
    </row>
    <row r="1054" s="126" customFormat="1" ht="15" customHeight="1" spans="1:3">
      <c r="A1054" s="150"/>
      <c r="B1054" s="155" t="s">
        <v>763</v>
      </c>
      <c r="C1054" s="152">
        <v>590.863224</v>
      </c>
    </row>
    <row r="1055" s="126" customFormat="1" ht="27.5" customHeight="1" spans="1:3">
      <c r="A1055" s="153" t="s">
        <v>697</v>
      </c>
      <c r="B1055" s="154" t="s">
        <v>190</v>
      </c>
      <c r="C1055" s="152">
        <v>490.8804</v>
      </c>
    </row>
    <row r="1056" s="126" customFormat="1" ht="27.5" customHeight="1" spans="1:3">
      <c r="A1056" s="153" t="s">
        <v>418</v>
      </c>
      <c r="B1056" s="154" t="s">
        <v>234</v>
      </c>
      <c r="C1056" s="152">
        <v>43.088256</v>
      </c>
    </row>
    <row r="1057" s="126" customFormat="1" ht="15" customHeight="1" spans="1:3">
      <c r="A1057" s="153" t="s">
        <v>419</v>
      </c>
      <c r="B1057" s="154" t="s">
        <v>235</v>
      </c>
      <c r="C1057" s="152">
        <v>21.544128</v>
      </c>
    </row>
    <row r="1058" s="126" customFormat="1" ht="15" customHeight="1" spans="1:3">
      <c r="A1058" s="153" t="s">
        <v>421</v>
      </c>
      <c r="B1058" s="154" t="s">
        <v>275</v>
      </c>
      <c r="C1058" s="152">
        <v>3.2031</v>
      </c>
    </row>
    <row r="1059" s="126" customFormat="1" ht="15" customHeight="1" spans="1:3">
      <c r="A1059" s="153" t="s">
        <v>429</v>
      </c>
      <c r="B1059" s="154" t="s">
        <v>298</v>
      </c>
      <c r="C1059" s="152">
        <v>32.14734</v>
      </c>
    </row>
    <row r="1060" s="126" customFormat="1" ht="15" customHeight="1" spans="1:3">
      <c r="A1060" s="150"/>
      <c r="B1060" s="155" t="s">
        <v>764</v>
      </c>
      <c r="C1060" s="152">
        <v>1029.2776</v>
      </c>
    </row>
    <row r="1061" s="126" customFormat="1" ht="15" customHeight="1" spans="1:3">
      <c r="A1061" s="153" t="s">
        <v>697</v>
      </c>
      <c r="B1061" s="154" t="s">
        <v>190</v>
      </c>
      <c r="C1061" s="152">
        <v>0.85</v>
      </c>
    </row>
    <row r="1062" s="126" customFormat="1" ht="15" customHeight="1" spans="1:3">
      <c r="A1062" s="153" t="s">
        <v>698</v>
      </c>
      <c r="B1062" s="154" t="s">
        <v>191</v>
      </c>
      <c r="C1062" s="152">
        <v>5.68</v>
      </c>
    </row>
    <row r="1063" s="126" customFormat="1" ht="15" customHeight="1" spans="1:3">
      <c r="A1063" s="153" t="s">
        <v>699</v>
      </c>
      <c r="B1063" s="154" t="s">
        <v>192</v>
      </c>
      <c r="C1063" s="152">
        <v>787.7009</v>
      </c>
    </row>
    <row r="1064" s="126" customFormat="1" ht="15" customHeight="1" spans="1:3">
      <c r="A1064" s="153" t="s">
        <v>418</v>
      </c>
      <c r="B1064" s="154" t="s">
        <v>234</v>
      </c>
      <c r="C1064" s="152">
        <v>85.679232</v>
      </c>
    </row>
    <row r="1065" s="126" customFormat="1" ht="15" customHeight="1" spans="1:3">
      <c r="A1065" s="153" t="s">
        <v>419</v>
      </c>
      <c r="B1065" s="154" t="s">
        <v>235</v>
      </c>
      <c r="C1065" s="152">
        <v>58.8396</v>
      </c>
    </row>
    <row r="1066" s="126" customFormat="1" ht="15" customHeight="1" spans="1:3">
      <c r="A1066" s="153" t="s">
        <v>420</v>
      </c>
      <c r="B1066" s="154" t="s">
        <v>237</v>
      </c>
      <c r="C1066" s="152">
        <v>0.5</v>
      </c>
    </row>
    <row r="1067" s="126" customFormat="1" ht="15" customHeight="1" spans="1:3">
      <c r="A1067" s="153" t="s">
        <v>421</v>
      </c>
      <c r="B1067" s="154" t="s">
        <v>275</v>
      </c>
      <c r="C1067" s="152">
        <v>6.423324</v>
      </c>
    </row>
    <row r="1068" s="126" customFormat="1" ht="15" customHeight="1" spans="1:3">
      <c r="A1068" s="153" t="s">
        <v>429</v>
      </c>
      <c r="B1068" s="154" t="s">
        <v>298</v>
      </c>
      <c r="C1068" s="152">
        <v>83.604544</v>
      </c>
    </row>
    <row r="1069" s="126" customFormat="1" ht="15" customHeight="1" spans="1:3">
      <c r="A1069" s="150"/>
      <c r="B1069" s="155" t="s">
        <v>765</v>
      </c>
      <c r="C1069" s="152">
        <v>193.099228</v>
      </c>
    </row>
    <row r="1070" s="126" customFormat="1" ht="15" customHeight="1" spans="1:3">
      <c r="A1070" s="153" t="s">
        <v>697</v>
      </c>
      <c r="B1070" s="154" t="s">
        <v>190</v>
      </c>
      <c r="C1070" s="152">
        <v>0.45</v>
      </c>
    </row>
    <row r="1071" s="126" customFormat="1" ht="15" customHeight="1" spans="1:3">
      <c r="A1071" s="153" t="s">
        <v>698</v>
      </c>
      <c r="B1071" s="154" t="s">
        <v>191</v>
      </c>
      <c r="C1071" s="152">
        <v>147.5434</v>
      </c>
    </row>
    <row r="1072" s="126" customFormat="1" ht="15" customHeight="1" spans="1:3">
      <c r="A1072" s="153" t="s">
        <v>418</v>
      </c>
      <c r="B1072" s="154" t="s">
        <v>234</v>
      </c>
      <c r="C1072" s="152">
        <v>17.853696</v>
      </c>
    </row>
    <row r="1073" s="126" customFormat="1" ht="15" customHeight="1" spans="1:3">
      <c r="A1073" s="153" t="s">
        <v>419</v>
      </c>
      <c r="B1073" s="154" t="s">
        <v>235</v>
      </c>
      <c r="C1073" s="152">
        <v>8.9268</v>
      </c>
    </row>
    <row r="1074" s="126" customFormat="1" ht="27.5" customHeight="1" spans="1:3">
      <c r="A1074" s="153" t="s">
        <v>421</v>
      </c>
      <c r="B1074" s="154" t="s">
        <v>275</v>
      </c>
      <c r="C1074" s="152">
        <v>0.987444</v>
      </c>
    </row>
    <row r="1075" s="126" customFormat="1" ht="15" customHeight="1" spans="1:3">
      <c r="A1075" s="153" t="s">
        <v>429</v>
      </c>
      <c r="B1075" s="154" t="s">
        <v>298</v>
      </c>
      <c r="C1075" s="152">
        <v>17.337888</v>
      </c>
    </row>
    <row r="1076" s="126" customFormat="1" ht="15" customHeight="1" spans="1:3">
      <c r="A1076" s="150"/>
      <c r="B1076" s="155" t="s">
        <v>766</v>
      </c>
      <c r="C1076" s="152">
        <v>318.225188</v>
      </c>
    </row>
    <row r="1077" s="126" customFormat="1" ht="15" customHeight="1" spans="1:3">
      <c r="A1077" s="153" t="s">
        <v>697</v>
      </c>
      <c r="B1077" s="154" t="s">
        <v>190</v>
      </c>
      <c r="C1077" s="152">
        <v>248.5641</v>
      </c>
    </row>
    <row r="1078" s="126" customFormat="1" ht="15" customHeight="1" spans="1:3">
      <c r="A1078" s="153" t="s">
        <v>418</v>
      </c>
      <c r="B1078" s="154" t="s">
        <v>234</v>
      </c>
      <c r="C1078" s="152">
        <v>27.580608</v>
      </c>
    </row>
    <row r="1079" s="126" customFormat="1" ht="15" customHeight="1" spans="1:3">
      <c r="A1079" s="153" t="s">
        <v>419</v>
      </c>
      <c r="B1079" s="154" t="s">
        <v>235</v>
      </c>
      <c r="C1079" s="152">
        <v>13.7903</v>
      </c>
    </row>
    <row r="1080" s="126" customFormat="1" ht="15" customHeight="1" spans="1:3">
      <c r="A1080" s="153" t="s">
        <v>421</v>
      </c>
      <c r="B1080" s="154" t="s">
        <v>275</v>
      </c>
      <c r="C1080" s="152">
        <v>1.593252</v>
      </c>
    </row>
    <row r="1081" s="126" customFormat="1" ht="15" customHeight="1" spans="1:3">
      <c r="A1081" s="153" t="s">
        <v>429</v>
      </c>
      <c r="B1081" s="154" t="s">
        <v>298</v>
      </c>
      <c r="C1081" s="152">
        <v>26.696928</v>
      </c>
    </row>
    <row r="1082" s="126" customFormat="1" ht="27.5" customHeight="1" spans="1:3">
      <c r="A1082" s="150"/>
      <c r="B1082" s="155" t="s">
        <v>767</v>
      </c>
      <c r="C1082" s="152">
        <v>910.610193</v>
      </c>
    </row>
    <row r="1083" s="126" customFormat="1" ht="27.5" customHeight="1" spans="1:3">
      <c r="A1083" s="153" t="s">
        <v>699</v>
      </c>
      <c r="B1083" s="154" t="s">
        <v>192</v>
      </c>
      <c r="C1083" s="152">
        <v>703.157657</v>
      </c>
    </row>
    <row r="1084" s="126" customFormat="1" ht="15" customHeight="1" spans="1:3">
      <c r="A1084" s="153" t="s">
        <v>418</v>
      </c>
      <c r="B1084" s="154" t="s">
        <v>234</v>
      </c>
      <c r="C1084" s="152">
        <v>71.681856</v>
      </c>
    </row>
    <row r="1085" s="126" customFormat="1" ht="15" customHeight="1" spans="1:3">
      <c r="A1085" s="153" t="s">
        <v>419</v>
      </c>
      <c r="B1085" s="154" t="s">
        <v>235</v>
      </c>
      <c r="C1085" s="152">
        <v>75.840928</v>
      </c>
    </row>
    <row r="1086" s="126" customFormat="1" ht="15" customHeight="1" spans="1:3">
      <c r="A1086" s="153" t="s">
        <v>420</v>
      </c>
      <c r="B1086" s="154" t="s">
        <v>237</v>
      </c>
      <c r="C1086" s="152">
        <v>1.25</v>
      </c>
    </row>
    <row r="1087" s="126" customFormat="1" ht="15" customHeight="1" spans="1:3">
      <c r="A1087" s="153" t="s">
        <v>421</v>
      </c>
      <c r="B1087" s="154" t="s">
        <v>275</v>
      </c>
      <c r="C1087" s="152">
        <v>5.376252</v>
      </c>
    </row>
    <row r="1088" s="126" customFormat="1" ht="15" customHeight="1" spans="1:3">
      <c r="A1088" s="153" t="s">
        <v>429</v>
      </c>
      <c r="B1088" s="154" t="s">
        <v>298</v>
      </c>
      <c r="C1088" s="152">
        <v>53.3035</v>
      </c>
    </row>
    <row r="1089" s="126" customFormat="1" ht="15" customHeight="1" spans="1:3">
      <c r="A1089" s="150"/>
      <c r="B1089" s="155" t="s">
        <v>768</v>
      </c>
      <c r="C1089" s="152">
        <v>1213.573951</v>
      </c>
    </row>
    <row r="1090" s="126" customFormat="1" ht="15" customHeight="1" spans="1:3">
      <c r="A1090" s="153" t="s">
        <v>698</v>
      </c>
      <c r="B1090" s="154" t="s">
        <v>191</v>
      </c>
      <c r="C1090" s="152">
        <v>942.031403</v>
      </c>
    </row>
    <row r="1091" s="126" customFormat="1" ht="15" customHeight="1" spans="1:3">
      <c r="A1091" s="153" t="s">
        <v>418</v>
      </c>
      <c r="B1091" s="154" t="s">
        <v>234</v>
      </c>
      <c r="C1091" s="152">
        <v>107.069376</v>
      </c>
    </row>
    <row r="1092" s="126" customFormat="1" ht="15" customHeight="1" spans="1:3">
      <c r="A1092" s="153" t="s">
        <v>419</v>
      </c>
      <c r="B1092" s="154" t="s">
        <v>235</v>
      </c>
      <c r="C1092" s="152">
        <v>77.534688</v>
      </c>
    </row>
    <row r="1093" s="126" customFormat="1" ht="15" customHeight="1" spans="1:3">
      <c r="A1093" s="153" t="s">
        <v>420</v>
      </c>
      <c r="B1093" s="154" t="s">
        <v>237</v>
      </c>
      <c r="C1093" s="152">
        <v>0.75</v>
      </c>
    </row>
    <row r="1094" s="126" customFormat="1" ht="15" customHeight="1" spans="1:3">
      <c r="A1094" s="153" t="s">
        <v>421</v>
      </c>
      <c r="B1094" s="154" t="s">
        <v>275</v>
      </c>
      <c r="C1094" s="152">
        <v>7.994784</v>
      </c>
    </row>
    <row r="1095" s="126" customFormat="1" ht="15" customHeight="1" spans="1:3">
      <c r="A1095" s="153" t="s">
        <v>429</v>
      </c>
      <c r="B1095" s="154" t="s">
        <v>298</v>
      </c>
      <c r="C1095" s="152">
        <v>78.1937</v>
      </c>
    </row>
    <row r="1096" s="126" customFormat="1" ht="15" customHeight="1" spans="1:3">
      <c r="A1096" s="150"/>
      <c r="B1096" s="155" t="s">
        <v>769</v>
      </c>
      <c r="C1096" s="152">
        <v>355.548602</v>
      </c>
    </row>
    <row r="1097" s="126" customFormat="1" ht="15" customHeight="1" spans="1:3">
      <c r="A1097" s="153" t="s">
        <v>697</v>
      </c>
      <c r="B1097" s="154" t="s">
        <v>190</v>
      </c>
      <c r="C1097" s="152">
        <v>291.28573</v>
      </c>
    </row>
    <row r="1098" s="126" customFormat="1" ht="15" customHeight="1" spans="1:3">
      <c r="A1098" s="153" t="s">
        <v>418</v>
      </c>
      <c r="B1098" s="154" t="s">
        <v>234</v>
      </c>
      <c r="C1098" s="152">
        <v>27.886464</v>
      </c>
    </row>
    <row r="1099" s="126" customFormat="1" ht="15" customHeight="1" spans="1:3">
      <c r="A1099" s="153" t="s">
        <v>419</v>
      </c>
      <c r="B1099" s="154" t="s">
        <v>235</v>
      </c>
      <c r="C1099" s="152">
        <v>13.943232</v>
      </c>
    </row>
    <row r="1100" s="126" customFormat="1" ht="15" customHeight="1" spans="1:3">
      <c r="A1100" s="153" t="s">
        <v>421</v>
      </c>
      <c r="B1100" s="154" t="s">
        <v>275</v>
      </c>
      <c r="C1100" s="152">
        <v>2.091576</v>
      </c>
    </row>
    <row r="1101" s="126" customFormat="1" ht="15" customHeight="1" spans="1:3">
      <c r="A1101" s="153" t="s">
        <v>429</v>
      </c>
      <c r="B1101" s="154" t="s">
        <v>298</v>
      </c>
      <c r="C1101" s="152">
        <v>20.3416</v>
      </c>
    </row>
    <row r="1102" s="126" customFormat="1" ht="27.5" customHeight="1" spans="1:3">
      <c r="A1102" s="150"/>
      <c r="B1102" s="155" t="s">
        <v>770</v>
      </c>
      <c r="C1102" s="152">
        <v>594.703552</v>
      </c>
    </row>
    <row r="1103" s="126" customFormat="1" ht="27.5" customHeight="1" spans="1:3">
      <c r="A1103" s="153" t="s">
        <v>699</v>
      </c>
      <c r="B1103" s="154" t="s">
        <v>192</v>
      </c>
      <c r="C1103" s="152">
        <v>461.9922</v>
      </c>
    </row>
    <row r="1104" s="126" customFormat="1" ht="27.5" customHeight="1" spans="1:3">
      <c r="A1104" s="153" t="s">
        <v>418</v>
      </c>
      <c r="B1104" s="154" t="s">
        <v>234</v>
      </c>
      <c r="C1104" s="152">
        <v>53.559936</v>
      </c>
    </row>
    <row r="1105" s="126" customFormat="1" ht="15" customHeight="1" spans="1:3">
      <c r="A1105" s="153" t="s">
        <v>419</v>
      </c>
      <c r="B1105" s="154" t="s">
        <v>235</v>
      </c>
      <c r="C1105" s="152">
        <v>34.779968</v>
      </c>
    </row>
    <row r="1106" s="126" customFormat="1" ht="15" customHeight="1" spans="1:3">
      <c r="A1106" s="153" t="s">
        <v>420</v>
      </c>
      <c r="B1106" s="154" t="s">
        <v>237</v>
      </c>
      <c r="C1106" s="152">
        <v>0.25</v>
      </c>
    </row>
    <row r="1107" s="126" customFormat="1" ht="15" customHeight="1" spans="1:3">
      <c r="A1107" s="153" t="s">
        <v>421</v>
      </c>
      <c r="B1107" s="154" t="s">
        <v>275</v>
      </c>
      <c r="C1107" s="152">
        <v>4.017084</v>
      </c>
    </row>
    <row r="1108" s="126" customFormat="1" ht="15" customHeight="1" spans="1:3">
      <c r="A1108" s="153" t="s">
        <v>429</v>
      </c>
      <c r="B1108" s="154" t="s">
        <v>298</v>
      </c>
      <c r="C1108" s="152">
        <v>40.104364</v>
      </c>
    </row>
    <row r="1109" s="126" customFormat="1" ht="15" customHeight="1" spans="1:3">
      <c r="A1109" s="150"/>
      <c r="B1109" s="155" t="s">
        <v>771</v>
      </c>
      <c r="C1109" s="152">
        <v>920.640688</v>
      </c>
    </row>
    <row r="1110" s="126" customFormat="1" ht="15" customHeight="1" spans="1:3">
      <c r="A1110" s="153" t="s">
        <v>697</v>
      </c>
      <c r="B1110" s="154" t="s">
        <v>190</v>
      </c>
      <c r="C1110" s="152">
        <v>4.2</v>
      </c>
    </row>
    <row r="1111" s="126" customFormat="1" ht="15" customHeight="1" spans="1:3">
      <c r="A1111" s="153" t="s">
        <v>698</v>
      </c>
      <c r="B1111" s="154" t="s">
        <v>191</v>
      </c>
      <c r="C1111" s="152">
        <v>741.2089</v>
      </c>
    </row>
    <row r="1112" s="126" customFormat="1" ht="15" customHeight="1" spans="1:3">
      <c r="A1112" s="153" t="s">
        <v>418</v>
      </c>
      <c r="B1112" s="154" t="s">
        <v>234</v>
      </c>
      <c r="C1112" s="152">
        <v>70.871868</v>
      </c>
    </row>
    <row r="1113" s="126" customFormat="1" ht="27.5" customHeight="1" spans="1:3">
      <c r="A1113" s="153" t="s">
        <v>419</v>
      </c>
      <c r="B1113" s="154" t="s">
        <v>235</v>
      </c>
      <c r="C1113" s="152">
        <v>43.43594</v>
      </c>
    </row>
    <row r="1114" s="126" customFormat="1" ht="15" customHeight="1" spans="1:3">
      <c r="A1114" s="153" t="s">
        <v>420</v>
      </c>
      <c r="B1114" s="154" t="s">
        <v>237</v>
      </c>
      <c r="C1114" s="152">
        <v>0.25</v>
      </c>
    </row>
    <row r="1115" s="126" customFormat="1" ht="15" customHeight="1" spans="1:3">
      <c r="A1115" s="153" t="s">
        <v>421</v>
      </c>
      <c r="B1115" s="154" t="s">
        <v>275</v>
      </c>
      <c r="C1115" s="152">
        <v>5.28168</v>
      </c>
    </row>
    <row r="1116" s="126" customFormat="1" ht="15" customHeight="1" spans="1:3">
      <c r="A1116" s="153" t="s">
        <v>429</v>
      </c>
      <c r="B1116" s="154" t="s">
        <v>298</v>
      </c>
      <c r="C1116" s="152">
        <v>55.3923</v>
      </c>
    </row>
    <row r="1117" s="126" customFormat="1" ht="15" customHeight="1" spans="1:3">
      <c r="A1117" s="150"/>
      <c r="B1117" s="155" t="s">
        <v>772</v>
      </c>
      <c r="C1117" s="152">
        <v>357.455228</v>
      </c>
    </row>
    <row r="1118" s="126" customFormat="1" ht="15" customHeight="1" spans="1:3">
      <c r="A1118" s="153" t="s">
        <v>697</v>
      </c>
      <c r="B1118" s="154" t="s">
        <v>190</v>
      </c>
      <c r="C1118" s="152">
        <v>288.1249</v>
      </c>
    </row>
    <row r="1119" s="126" customFormat="1" ht="15" customHeight="1" spans="1:3">
      <c r="A1119" s="153" t="s">
        <v>418</v>
      </c>
      <c r="B1119" s="154" t="s">
        <v>234</v>
      </c>
      <c r="C1119" s="152">
        <v>29.977536</v>
      </c>
    </row>
    <row r="1120" s="126" customFormat="1" ht="15" customHeight="1" spans="1:3">
      <c r="A1120" s="153" t="s">
        <v>419</v>
      </c>
      <c r="B1120" s="154" t="s">
        <v>235</v>
      </c>
      <c r="C1120" s="152">
        <v>14.988768</v>
      </c>
    </row>
    <row r="1121" s="126" customFormat="1" ht="15" customHeight="1" spans="1:3">
      <c r="A1121" s="153" t="s">
        <v>421</v>
      </c>
      <c r="B1121" s="154" t="s">
        <v>275</v>
      </c>
      <c r="C1121" s="152">
        <v>2.248392</v>
      </c>
    </row>
    <row r="1122" s="126" customFormat="1" ht="15" customHeight="1" spans="1:3">
      <c r="A1122" s="153" t="s">
        <v>429</v>
      </c>
      <c r="B1122" s="154" t="s">
        <v>298</v>
      </c>
      <c r="C1122" s="152">
        <v>22.115632</v>
      </c>
    </row>
    <row r="1123" s="126" customFormat="1" ht="15" customHeight="1" spans="1:3">
      <c r="A1123" s="150"/>
      <c r="B1123" s="155" t="s">
        <v>773</v>
      </c>
      <c r="C1123" s="152">
        <v>233.641228</v>
      </c>
    </row>
    <row r="1124" s="126" customFormat="1" ht="15" customHeight="1" spans="1:3">
      <c r="A1124" s="153" t="s">
        <v>697</v>
      </c>
      <c r="B1124" s="154" t="s">
        <v>190</v>
      </c>
      <c r="C1124" s="152">
        <v>4.45</v>
      </c>
    </row>
    <row r="1125" s="126" customFormat="1" ht="15" customHeight="1" spans="1:3">
      <c r="A1125" s="153" t="s">
        <v>698</v>
      </c>
      <c r="B1125" s="154" t="s">
        <v>191</v>
      </c>
      <c r="C1125" s="152">
        <v>174.4124</v>
      </c>
    </row>
    <row r="1126" s="126" customFormat="1" ht="15" customHeight="1" spans="1:3">
      <c r="A1126" s="153" t="s">
        <v>418</v>
      </c>
      <c r="B1126" s="154" t="s">
        <v>234</v>
      </c>
      <c r="C1126" s="152">
        <v>20.052096</v>
      </c>
    </row>
    <row r="1127" s="126" customFormat="1" ht="15" customHeight="1" spans="1:3">
      <c r="A1127" s="153" t="s">
        <v>419</v>
      </c>
      <c r="B1127" s="154" t="s">
        <v>235</v>
      </c>
      <c r="C1127" s="152">
        <v>18.026048</v>
      </c>
    </row>
    <row r="1128" s="126" customFormat="1" ht="27.5" customHeight="1" spans="1:3">
      <c r="A1128" s="153" t="s">
        <v>420</v>
      </c>
      <c r="B1128" s="154" t="s">
        <v>237</v>
      </c>
      <c r="C1128" s="152">
        <v>0.25</v>
      </c>
    </row>
    <row r="1129" s="126" customFormat="1" ht="15" customHeight="1" spans="1:3">
      <c r="A1129" s="153" t="s">
        <v>421</v>
      </c>
      <c r="B1129" s="154" t="s">
        <v>275</v>
      </c>
      <c r="C1129" s="152">
        <v>1.503972</v>
      </c>
    </row>
    <row r="1130" s="126" customFormat="1" ht="15" customHeight="1" spans="1:3">
      <c r="A1130" s="153" t="s">
        <v>429</v>
      </c>
      <c r="B1130" s="154" t="s">
        <v>298</v>
      </c>
      <c r="C1130" s="152">
        <v>14.946712</v>
      </c>
    </row>
    <row r="1131" s="126" customFormat="1" ht="15" customHeight="1" spans="1:3">
      <c r="A1131" s="150"/>
      <c r="B1131" s="155" t="s">
        <v>774</v>
      </c>
      <c r="C1131" s="152">
        <v>701.405496</v>
      </c>
    </row>
    <row r="1132" s="126" customFormat="1" ht="15" customHeight="1" spans="1:3">
      <c r="A1132" s="153" t="s">
        <v>698</v>
      </c>
      <c r="B1132" s="154" t="s">
        <v>191</v>
      </c>
      <c r="C1132" s="152">
        <v>558.2585</v>
      </c>
    </row>
    <row r="1133" s="126" customFormat="1" ht="15" customHeight="1" spans="1:3">
      <c r="A1133" s="153" t="s">
        <v>699</v>
      </c>
      <c r="B1133" s="154" t="s">
        <v>192</v>
      </c>
      <c r="C1133" s="152">
        <v>1.97</v>
      </c>
    </row>
    <row r="1134" s="126" customFormat="1" ht="15" customHeight="1" spans="1:3">
      <c r="A1134" s="153" t="s">
        <v>418</v>
      </c>
      <c r="B1134" s="154" t="s">
        <v>234</v>
      </c>
      <c r="C1134" s="152">
        <v>57.049152</v>
      </c>
    </row>
    <row r="1135" s="126" customFormat="1" ht="15" customHeight="1" spans="1:3">
      <c r="A1135" s="153" t="s">
        <v>419</v>
      </c>
      <c r="B1135" s="154" t="s">
        <v>235</v>
      </c>
      <c r="C1135" s="152">
        <v>46.924576</v>
      </c>
    </row>
    <row r="1136" s="126" customFormat="1" ht="15" customHeight="1" spans="1:3">
      <c r="A1136" s="153" t="s">
        <v>420</v>
      </c>
      <c r="B1136" s="154" t="s">
        <v>237</v>
      </c>
      <c r="C1136" s="152">
        <v>0.5</v>
      </c>
    </row>
    <row r="1137" s="126" customFormat="1" ht="15" customHeight="1" spans="1:3">
      <c r="A1137" s="153" t="s">
        <v>421</v>
      </c>
      <c r="B1137" s="154" t="s">
        <v>275</v>
      </c>
      <c r="C1137" s="152">
        <v>2.84412</v>
      </c>
    </row>
    <row r="1138" s="126" customFormat="1" ht="15" customHeight="1" spans="1:3">
      <c r="A1138" s="153" t="s">
        <v>429</v>
      </c>
      <c r="B1138" s="154" t="s">
        <v>298</v>
      </c>
      <c r="C1138" s="152">
        <v>33.859148</v>
      </c>
    </row>
    <row r="1139" s="126" customFormat="1" ht="15" customHeight="1" spans="1:3">
      <c r="A1139" s="150"/>
      <c r="B1139" s="155" t="s">
        <v>775</v>
      </c>
      <c r="C1139" s="152">
        <v>204.54088</v>
      </c>
    </row>
    <row r="1140" s="126" customFormat="1" ht="15" customHeight="1" spans="1:3">
      <c r="A1140" s="153" t="s">
        <v>697</v>
      </c>
      <c r="B1140" s="154" t="s">
        <v>190</v>
      </c>
      <c r="C1140" s="152">
        <v>157.6189</v>
      </c>
    </row>
    <row r="1141" s="126" customFormat="1" ht="15" customHeight="1" spans="1:3">
      <c r="A1141" s="153" t="s">
        <v>418</v>
      </c>
      <c r="B1141" s="154" t="s">
        <v>234</v>
      </c>
      <c r="C1141" s="152">
        <v>17.125248</v>
      </c>
    </row>
    <row r="1142" s="126" customFormat="1" ht="15" customHeight="1" spans="1:3">
      <c r="A1142" s="153" t="s">
        <v>419</v>
      </c>
      <c r="B1142" s="154" t="s">
        <v>235</v>
      </c>
      <c r="C1142" s="152">
        <v>16.562624</v>
      </c>
    </row>
    <row r="1143" s="126" customFormat="1" ht="15" customHeight="1" spans="1:3">
      <c r="A1143" s="153" t="s">
        <v>420</v>
      </c>
      <c r="B1143" s="154" t="s">
        <v>237</v>
      </c>
      <c r="C1143" s="152">
        <v>0.25</v>
      </c>
    </row>
    <row r="1144" s="126" customFormat="1" ht="15" customHeight="1" spans="1:3">
      <c r="A1144" s="153" t="s">
        <v>421</v>
      </c>
      <c r="B1144" s="154" t="s">
        <v>275</v>
      </c>
      <c r="C1144" s="152">
        <v>1.33668</v>
      </c>
    </row>
    <row r="1145" s="126" customFormat="1" ht="15" customHeight="1" spans="1:3">
      <c r="A1145" s="153" t="s">
        <v>429</v>
      </c>
      <c r="B1145" s="154" t="s">
        <v>298</v>
      </c>
      <c r="C1145" s="152">
        <v>11.647428</v>
      </c>
    </row>
    <row r="1146" s="126" customFormat="1" ht="15" customHeight="1" spans="1:3">
      <c r="A1146" s="150"/>
      <c r="B1146" s="155" t="s">
        <v>776</v>
      </c>
      <c r="C1146" s="152">
        <v>1052.667932</v>
      </c>
    </row>
    <row r="1147" s="126" customFormat="1" ht="15" customHeight="1" spans="1:3">
      <c r="A1147" s="153" t="s">
        <v>698</v>
      </c>
      <c r="B1147" s="154" t="s">
        <v>191</v>
      </c>
      <c r="C1147" s="152">
        <v>821.1551</v>
      </c>
    </row>
    <row r="1148" s="126" customFormat="1" ht="15" customHeight="1" spans="1:3">
      <c r="A1148" s="153" t="s">
        <v>699</v>
      </c>
      <c r="B1148" s="154" t="s">
        <v>192</v>
      </c>
      <c r="C1148" s="152">
        <v>6.04</v>
      </c>
    </row>
    <row r="1149" s="126" customFormat="1" ht="15" customHeight="1" spans="1:3">
      <c r="A1149" s="153" t="s">
        <v>418</v>
      </c>
      <c r="B1149" s="154" t="s">
        <v>234</v>
      </c>
      <c r="C1149" s="152">
        <v>94.160256</v>
      </c>
    </row>
    <row r="1150" s="126" customFormat="1" ht="15" customHeight="1" spans="1:3">
      <c r="A1150" s="153" t="s">
        <v>419</v>
      </c>
      <c r="B1150" s="154" t="s">
        <v>235</v>
      </c>
      <c r="C1150" s="152">
        <v>55.080128</v>
      </c>
    </row>
    <row r="1151" s="126" customFormat="1" ht="15" customHeight="1" spans="1:3">
      <c r="A1151" s="153" t="s">
        <v>420</v>
      </c>
      <c r="B1151" s="154" t="s">
        <v>237</v>
      </c>
      <c r="C1151" s="152">
        <v>0.25</v>
      </c>
    </row>
    <row r="1152" s="126" customFormat="1" ht="15" customHeight="1" spans="1:3">
      <c r="A1152" s="153" t="s">
        <v>421</v>
      </c>
      <c r="B1152" s="154" t="s">
        <v>275</v>
      </c>
      <c r="C1152" s="152">
        <v>7.062204</v>
      </c>
    </row>
    <row r="1153" s="126" customFormat="1" ht="15" customHeight="1" spans="1:3">
      <c r="A1153" s="153" t="s">
        <v>429</v>
      </c>
      <c r="B1153" s="154" t="s">
        <v>298</v>
      </c>
      <c r="C1153" s="152">
        <v>68.920244</v>
      </c>
    </row>
    <row r="1154" s="126" customFormat="1" ht="15" customHeight="1" spans="1:3">
      <c r="A1154" s="150"/>
      <c r="B1154" s="155" t="s">
        <v>777</v>
      </c>
      <c r="C1154" s="152">
        <v>208.59776</v>
      </c>
    </row>
    <row r="1155" s="126" customFormat="1" ht="15" customHeight="1" spans="1:3">
      <c r="A1155" s="153" t="s">
        <v>697</v>
      </c>
      <c r="B1155" s="154" t="s">
        <v>190</v>
      </c>
      <c r="C1155" s="152">
        <v>1.75</v>
      </c>
    </row>
    <row r="1156" s="126" customFormat="1" ht="15" customHeight="1" spans="1:3">
      <c r="A1156" s="153" t="s">
        <v>698</v>
      </c>
      <c r="B1156" s="154" t="s">
        <v>191</v>
      </c>
      <c r="C1156" s="152">
        <v>162.2436</v>
      </c>
    </row>
    <row r="1157" s="126" customFormat="1" ht="15" customHeight="1" spans="1:3">
      <c r="A1157" s="153" t="s">
        <v>418</v>
      </c>
      <c r="B1157" s="154" t="s">
        <v>234</v>
      </c>
      <c r="C1157" s="152">
        <v>19.492416</v>
      </c>
    </row>
    <row r="1158" s="126" customFormat="1" ht="15" customHeight="1" spans="1:3">
      <c r="A1158" s="153" t="s">
        <v>419</v>
      </c>
      <c r="B1158" s="154" t="s">
        <v>235</v>
      </c>
      <c r="C1158" s="152">
        <v>9.746208</v>
      </c>
    </row>
    <row r="1159" s="126" customFormat="1" ht="27.5" customHeight="1" spans="1:3">
      <c r="A1159" s="153" t="s">
        <v>421</v>
      </c>
      <c r="B1159" s="154" t="s">
        <v>275</v>
      </c>
      <c r="C1159" s="152">
        <v>1.46196</v>
      </c>
    </row>
    <row r="1160" s="126" customFormat="1" ht="27.5" customHeight="1" spans="1:3">
      <c r="A1160" s="153" t="s">
        <v>429</v>
      </c>
      <c r="B1160" s="154" t="s">
        <v>298</v>
      </c>
      <c r="C1160" s="152">
        <v>13.903576</v>
      </c>
    </row>
    <row r="1161" s="126" customFormat="1" ht="27.5" customHeight="1" spans="1:3">
      <c r="A1161" s="150"/>
      <c r="B1161" s="155" t="s">
        <v>778</v>
      </c>
      <c r="C1161" s="152">
        <v>443.940476</v>
      </c>
    </row>
    <row r="1162" s="126" customFormat="1" ht="15" customHeight="1" spans="1:3">
      <c r="A1162" s="153" t="s">
        <v>697</v>
      </c>
      <c r="B1162" s="154" t="s">
        <v>190</v>
      </c>
      <c r="C1162" s="152">
        <v>352.1425</v>
      </c>
    </row>
    <row r="1163" s="126" customFormat="1" ht="15" customHeight="1" spans="1:3">
      <c r="A1163" s="153" t="s">
        <v>418</v>
      </c>
      <c r="B1163" s="154" t="s">
        <v>234</v>
      </c>
      <c r="C1163" s="152">
        <v>36.195072</v>
      </c>
    </row>
    <row r="1164" s="126" customFormat="1" ht="15" customHeight="1" spans="1:3">
      <c r="A1164" s="153" t="s">
        <v>419</v>
      </c>
      <c r="B1164" s="154" t="s">
        <v>235</v>
      </c>
      <c r="C1164" s="152">
        <v>26.097536</v>
      </c>
    </row>
    <row r="1165" s="126" customFormat="1" ht="15" customHeight="1" spans="1:3">
      <c r="A1165" s="153" t="s">
        <v>420</v>
      </c>
      <c r="B1165" s="154" t="s">
        <v>237</v>
      </c>
      <c r="C1165" s="152">
        <v>0.25</v>
      </c>
    </row>
    <row r="1166" s="126" customFormat="1" ht="15" customHeight="1" spans="1:3">
      <c r="A1166" s="153" t="s">
        <v>421</v>
      </c>
      <c r="B1166" s="154" t="s">
        <v>275</v>
      </c>
      <c r="C1166" s="152">
        <v>2.714724</v>
      </c>
    </row>
    <row r="1167" s="126" customFormat="1" ht="15" customHeight="1" spans="1:3">
      <c r="A1167" s="153" t="s">
        <v>429</v>
      </c>
      <c r="B1167" s="154" t="s">
        <v>298</v>
      </c>
      <c r="C1167" s="152">
        <v>26.540644</v>
      </c>
    </row>
    <row r="1168" s="126" customFormat="1" ht="15" customHeight="1" spans="1:3">
      <c r="A1168" s="150"/>
      <c r="B1168" s="155" t="s">
        <v>779</v>
      </c>
      <c r="C1168" s="152">
        <v>1382.6311</v>
      </c>
    </row>
    <row r="1169" s="126" customFormat="1" ht="15" customHeight="1" spans="1:3">
      <c r="A1169" s="153" t="s">
        <v>698</v>
      </c>
      <c r="B1169" s="154" t="s">
        <v>191</v>
      </c>
      <c r="C1169" s="152">
        <v>1091.451988</v>
      </c>
    </row>
    <row r="1170" s="126" customFormat="1" ht="15" customHeight="1" spans="1:3">
      <c r="A1170" s="153" t="s">
        <v>699</v>
      </c>
      <c r="B1170" s="154" t="s">
        <v>192</v>
      </c>
      <c r="C1170" s="152">
        <v>3.8</v>
      </c>
    </row>
    <row r="1171" s="126" customFormat="1" ht="15" customHeight="1" spans="1:3">
      <c r="A1171" s="153" t="s">
        <v>418</v>
      </c>
      <c r="B1171" s="154" t="s">
        <v>234</v>
      </c>
      <c r="C1171" s="152">
        <v>112.816896</v>
      </c>
    </row>
    <row r="1172" s="126" customFormat="1" ht="15" customHeight="1" spans="1:3">
      <c r="A1172" s="153" t="s">
        <v>419</v>
      </c>
      <c r="B1172" s="154" t="s">
        <v>235</v>
      </c>
      <c r="C1172" s="152">
        <v>80.408448</v>
      </c>
    </row>
    <row r="1173" s="126" customFormat="1" ht="27.5" customHeight="1" spans="1:3">
      <c r="A1173" s="153" t="s">
        <v>420</v>
      </c>
      <c r="B1173" s="154" t="s">
        <v>237</v>
      </c>
      <c r="C1173" s="152">
        <v>0.75</v>
      </c>
    </row>
    <row r="1174" s="126" customFormat="1" ht="27.5" customHeight="1" spans="1:3">
      <c r="A1174" s="153" t="s">
        <v>421</v>
      </c>
      <c r="B1174" s="154" t="s">
        <v>275</v>
      </c>
      <c r="C1174" s="152">
        <v>10.078836</v>
      </c>
    </row>
    <row r="1175" s="126" customFormat="1" ht="27.5" customHeight="1" spans="1:3">
      <c r="A1175" s="153" t="s">
        <v>429</v>
      </c>
      <c r="B1175" s="154" t="s">
        <v>298</v>
      </c>
      <c r="C1175" s="152">
        <v>83.324932</v>
      </c>
    </row>
    <row r="1176" s="126" customFormat="1" ht="15" customHeight="1" spans="1:3">
      <c r="A1176" s="150"/>
      <c r="B1176" s="155" t="s">
        <v>780</v>
      </c>
      <c r="C1176" s="152">
        <v>224.003312</v>
      </c>
    </row>
    <row r="1177" s="126" customFormat="1" ht="15" customHeight="1" spans="1:3">
      <c r="A1177" s="153" t="s">
        <v>697</v>
      </c>
      <c r="B1177" s="154" t="s">
        <v>190</v>
      </c>
      <c r="C1177" s="152">
        <v>2.45</v>
      </c>
    </row>
    <row r="1178" s="126" customFormat="1" ht="15" customHeight="1" spans="1:3">
      <c r="A1178" s="153" t="s">
        <v>698</v>
      </c>
      <c r="B1178" s="154" t="s">
        <v>191</v>
      </c>
      <c r="C1178" s="152">
        <v>175.73088</v>
      </c>
    </row>
    <row r="1179" s="126" customFormat="1" ht="15" customHeight="1" spans="1:3">
      <c r="A1179" s="153" t="s">
        <v>418</v>
      </c>
      <c r="B1179" s="154" t="s">
        <v>234</v>
      </c>
      <c r="C1179" s="152">
        <v>19.591488</v>
      </c>
    </row>
    <row r="1180" s="126" customFormat="1" ht="15" customHeight="1" spans="1:3">
      <c r="A1180" s="153" t="s">
        <v>419</v>
      </c>
      <c r="B1180" s="154" t="s">
        <v>235</v>
      </c>
      <c r="C1180" s="152">
        <v>9.795744</v>
      </c>
    </row>
    <row r="1181" s="126" customFormat="1" ht="27.5" customHeight="1" spans="1:3">
      <c r="A1181" s="153" t="s">
        <v>421</v>
      </c>
      <c r="B1181" s="154" t="s">
        <v>275</v>
      </c>
      <c r="C1181" s="152">
        <v>1.52412</v>
      </c>
    </row>
    <row r="1182" s="126" customFormat="1" ht="27.5" customHeight="1" spans="1:3">
      <c r="A1182" s="153" t="s">
        <v>429</v>
      </c>
      <c r="B1182" s="154" t="s">
        <v>298</v>
      </c>
      <c r="C1182" s="152">
        <v>14.91108</v>
      </c>
    </row>
    <row r="1183" s="126" customFormat="1" ht="15" customHeight="1" spans="1:3">
      <c r="A1183" s="150"/>
      <c r="B1183" s="155" t="s">
        <v>781</v>
      </c>
      <c r="C1183" s="152">
        <v>512.782404</v>
      </c>
    </row>
    <row r="1184" s="126" customFormat="1" ht="15" customHeight="1" spans="1:3">
      <c r="A1184" s="153" t="s">
        <v>697</v>
      </c>
      <c r="B1184" s="154" t="s">
        <v>190</v>
      </c>
      <c r="C1184" s="152">
        <v>405.29012</v>
      </c>
    </row>
    <row r="1185" s="126" customFormat="1" ht="15" customHeight="1" spans="1:3">
      <c r="A1185" s="153" t="s">
        <v>418</v>
      </c>
      <c r="B1185" s="154" t="s">
        <v>234</v>
      </c>
      <c r="C1185" s="152">
        <v>39.333696</v>
      </c>
    </row>
    <row r="1186" s="126" customFormat="1" ht="15" customHeight="1" spans="1:3">
      <c r="A1186" s="153" t="s">
        <v>419</v>
      </c>
      <c r="B1186" s="154" t="s">
        <v>235</v>
      </c>
      <c r="C1186" s="152">
        <v>35.666848</v>
      </c>
    </row>
    <row r="1187" s="126" customFormat="1" ht="15" customHeight="1" spans="1:3">
      <c r="A1187" s="153" t="s">
        <v>420</v>
      </c>
      <c r="B1187" s="154" t="s">
        <v>237</v>
      </c>
      <c r="C1187" s="152">
        <v>0.5</v>
      </c>
    </row>
    <row r="1188" s="126" customFormat="1" ht="15" customHeight="1" spans="1:3">
      <c r="A1188" s="153" t="s">
        <v>421</v>
      </c>
      <c r="B1188" s="154" t="s">
        <v>275</v>
      </c>
      <c r="C1188" s="152">
        <v>2.950116</v>
      </c>
    </row>
    <row r="1189" s="126" customFormat="1" ht="15" customHeight="1" spans="1:3">
      <c r="A1189" s="153" t="s">
        <v>429</v>
      </c>
      <c r="B1189" s="154" t="s">
        <v>298</v>
      </c>
      <c r="C1189" s="152">
        <v>29.041624</v>
      </c>
    </row>
    <row r="1190" s="126" customFormat="1" ht="15" customHeight="1" spans="1:3">
      <c r="A1190" s="150"/>
      <c r="B1190" s="155" t="s">
        <v>782</v>
      </c>
      <c r="C1190" s="152">
        <v>1318.757876</v>
      </c>
    </row>
    <row r="1191" s="126" customFormat="1" ht="15" customHeight="1" spans="1:3">
      <c r="A1191" s="153" t="s">
        <v>697</v>
      </c>
      <c r="B1191" s="154" t="s">
        <v>190</v>
      </c>
      <c r="C1191" s="152">
        <v>4.6</v>
      </c>
    </row>
    <row r="1192" s="126" customFormat="1" ht="15" customHeight="1" spans="1:3">
      <c r="A1192" s="153" t="s">
        <v>698</v>
      </c>
      <c r="B1192" s="154" t="s">
        <v>191</v>
      </c>
      <c r="C1192" s="152">
        <v>8.735</v>
      </c>
    </row>
    <row r="1193" s="126" customFormat="1" ht="15" customHeight="1" spans="1:3">
      <c r="A1193" s="153" t="s">
        <v>699</v>
      </c>
      <c r="B1193" s="154" t="s">
        <v>192</v>
      </c>
      <c r="C1193" s="152">
        <v>1028.0091</v>
      </c>
    </row>
    <row r="1194" s="126" customFormat="1" ht="15" customHeight="1" spans="1:3">
      <c r="A1194" s="153" t="s">
        <v>418</v>
      </c>
      <c r="B1194" s="154" t="s">
        <v>234</v>
      </c>
      <c r="C1194" s="152">
        <v>109.275072</v>
      </c>
    </row>
    <row r="1195" s="126" customFormat="1" ht="15" customHeight="1" spans="1:3">
      <c r="A1195" s="153" t="s">
        <v>419</v>
      </c>
      <c r="B1195" s="154" t="s">
        <v>235</v>
      </c>
      <c r="C1195" s="152">
        <v>78.637536</v>
      </c>
    </row>
    <row r="1196" s="126" customFormat="1" ht="15" customHeight="1" spans="1:3">
      <c r="A1196" s="153" t="s">
        <v>420</v>
      </c>
      <c r="B1196" s="154" t="s">
        <v>237</v>
      </c>
      <c r="C1196" s="152">
        <v>0.75</v>
      </c>
    </row>
    <row r="1197" s="126" customFormat="1" ht="15" customHeight="1" spans="1:3">
      <c r="A1197" s="153" t="s">
        <v>421</v>
      </c>
      <c r="B1197" s="154" t="s">
        <v>275</v>
      </c>
      <c r="C1197" s="152">
        <v>8.195868</v>
      </c>
    </row>
    <row r="1198" s="126" customFormat="1" ht="15" customHeight="1" spans="1:3">
      <c r="A1198" s="153" t="s">
        <v>429</v>
      </c>
      <c r="B1198" s="154" t="s">
        <v>298</v>
      </c>
      <c r="C1198" s="152">
        <v>80.5553</v>
      </c>
    </row>
    <row r="1199" s="126" customFormat="1" ht="15" customHeight="1" spans="1:3">
      <c r="A1199" s="150"/>
      <c r="B1199" s="155" t="s">
        <v>783</v>
      </c>
      <c r="C1199" s="152">
        <v>253.714672</v>
      </c>
    </row>
    <row r="1200" s="126" customFormat="1" ht="27.5" customHeight="1" spans="1:3">
      <c r="A1200" s="153" t="s">
        <v>697</v>
      </c>
      <c r="B1200" s="154" t="s">
        <v>190</v>
      </c>
      <c r="C1200" s="152">
        <v>4.6</v>
      </c>
    </row>
    <row r="1201" s="126" customFormat="1" ht="27.5" customHeight="1" spans="1:3">
      <c r="A1201" s="153" t="s">
        <v>698</v>
      </c>
      <c r="B1201" s="154" t="s">
        <v>191</v>
      </c>
      <c r="C1201" s="152">
        <v>192.682</v>
      </c>
    </row>
    <row r="1202" s="126" customFormat="1" ht="15" customHeight="1" spans="1:3">
      <c r="A1202" s="153" t="s">
        <v>418</v>
      </c>
      <c r="B1202" s="154" t="s">
        <v>234</v>
      </c>
      <c r="C1202" s="152">
        <v>20.918016</v>
      </c>
    </row>
    <row r="1203" s="126" customFormat="1" ht="15" customHeight="1" spans="1:3">
      <c r="A1203" s="153" t="s">
        <v>419</v>
      </c>
      <c r="B1203" s="154" t="s">
        <v>235</v>
      </c>
      <c r="C1203" s="152">
        <v>18.459008</v>
      </c>
    </row>
    <row r="1204" s="126" customFormat="1" ht="15" customHeight="1" spans="1:3">
      <c r="A1204" s="153" t="s">
        <v>420</v>
      </c>
      <c r="B1204" s="154" t="s">
        <v>237</v>
      </c>
      <c r="C1204" s="152">
        <v>0.25</v>
      </c>
    </row>
    <row r="1205" s="126" customFormat="1" ht="15" customHeight="1" spans="1:3">
      <c r="A1205" s="153" t="s">
        <v>421</v>
      </c>
      <c r="B1205" s="154" t="s">
        <v>275</v>
      </c>
      <c r="C1205" s="152">
        <v>1.568892</v>
      </c>
    </row>
    <row r="1206" s="126" customFormat="1" ht="15" customHeight="1" spans="1:3">
      <c r="A1206" s="153" t="s">
        <v>429</v>
      </c>
      <c r="B1206" s="154" t="s">
        <v>298</v>
      </c>
      <c r="C1206" s="152">
        <v>15.236756</v>
      </c>
    </row>
    <row r="1207" s="126" customFormat="1" ht="15" customHeight="1" spans="1:3">
      <c r="A1207" s="150"/>
      <c r="B1207" s="155" t="s">
        <v>784</v>
      </c>
      <c r="C1207" s="152">
        <v>182.796364</v>
      </c>
    </row>
    <row r="1208" s="126" customFormat="1" ht="15" customHeight="1" spans="1:3">
      <c r="A1208" s="153" t="s">
        <v>697</v>
      </c>
      <c r="B1208" s="154" t="s">
        <v>190</v>
      </c>
      <c r="C1208" s="152">
        <v>5.2</v>
      </c>
    </row>
    <row r="1209" s="126" customFormat="1" ht="15" customHeight="1" spans="1:3">
      <c r="A1209" s="153" t="s">
        <v>698</v>
      </c>
      <c r="B1209" s="154" t="s">
        <v>191</v>
      </c>
      <c r="C1209" s="152">
        <v>137.9825</v>
      </c>
    </row>
    <row r="1210" s="126" customFormat="1" ht="15" customHeight="1" spans="1:3">
      <c r="A1210" s="153" t="s">
        <v>418</v>
      </c>
      <c r="B1210" s="154" t="s">
        <v>234</v>
      </c>
      <c r="C1210" s="152">
        <v>17.343552</v>
      </c>
    </row>
    <row r="1211" s="126" customFormat="1" ht="15" customHeight="1" spans="1:3">
      <c r="A1211" s="153" t="s">
        <v>419</v>
      </c>
      <c r="B1211" s="154" t="s">
        <v>235</v>
      </c>
      <c r="C1211" s="152">
        <v>8.671776</v>
      </c>
    </row>
    <row r="1212" s="126" customFormat="1" ht="15" customHeight="1" spans="1:3">
      <c r="A1212" s="153" t="s">
        <v>421</v>
      </c>
      <c r="B1212" s="154" t="s">
        <v>275</v>
      </c>
      <c r="C1212" s="152">
        <v>1.300776</v>
      </c>
    </row>
    <row r="1213" s="126" customFormat="1" ht="27.5" customHeight="1" spans="1:3">
      <c r="A1213" s="153" t="s">
        <v>429</v>
      </c>
      <c r="B1213" s="154" t="s">
        <v>298</v>
      </c>
      <c r="C1213" s="152">
        <v>12.29776</v>
      </c>
    </row>
    <row r="1214" s="126" customFormat="1" ht="15" customHeight="1" spans="1:3">
      <c r="A1214" s="150"/>
      <c r="B1214" s="155" t="s">
        <v>785</v>
      </c>
      <c r="C1214" s="152">
        <v>174.992692</v>
      </c>
    </row>
    <row r="1215" s="126" customFormat="1" ht="15" customHeight="1" spans="1:3">
      <c r="A1215" s="153" t="s">
        <v>697</v>
      </c>
      <c r="B1215" s="154" t="s">
        <v>190</v>
      </c>
      <c r="C1215" s="152">
        <v>3.7</v>
      </c>
    </row>
    <row r="1216" s="126" customFormat="1" ht="15" customHeight="1" spans="1:3">
      <c r="A1216" s="153" t="s">
        <v>698</v>
      </c>
      <c r="B1216" s="154" t="s">
        <v>191</v>
      </c>
      <c r="C1216" s="152">
        <v>131.6282</v>
      </c>
    </row>
    <row r="1217" s="126" customFormat="1" ht="15" customHeight="1" spans="1:3">
      <c r="A1217" s="153" t="s">
        <v>418</v>
      </c>
      <c r="B1217" s="154" t="s">
        <v>234</v>
      </c>
      <c r="C1217" s="152">
        <v>17.185344</v>
      </c>
    </row>
    <row r="1218" s="126" customFormat="1" ht="15" customHeight="1" spans="1:3">
      <c r="A1218" s="153" t="s">
        <v>419</v>
      </c>
      <c r="B1218" s="154" t="s">
        <v>235</v>
      </c>
      <c r="C1218" s="152">
        <v>8.592672</v>
      </c>
    </row>
    <row r="1219" s="126" customFormat="1" ht="15" customHeight="1" spans="1:3">
      <c r="A1219" s="153" t="s">
        <v>421</v>
      </c>
      <c r="B1219" s="154" t="s">
        <v>275</v>
      </c>
      <c r="C1219" s="152">
        <v>1.288968</v>
      </c>
    </row>
    <row r="1220" s="126" customFormat="1" ht="15" customHeight="1" spans="1:3">
      <c r="A1220" s="153" t="s">
        <v>429</v>
      </c>
      <c r="B1220" s="154" t="s">
        <v>298</v>
      </c>
      <c r="C1220" s="152">
        <v>12.597508</v>
      </c>
    </row>
    <row r="1221" s="126" customFormat="1" ht="15" customHeight="1" spans="1:3">
      <c r="A1221" s="150"/>
      <c r="B1221" s="155" t="s">
        <v>786</v>
      </c>
      <c r="C1221" s="152">
        <v>460.750364</v>
      </c>
    </row>
    <row r="1222" s="126" customFormat="1" ht="15" customHeight="1" spans="1:3">
      <c r="A1222" s="153" t="s">
        <v>697</v>
      </c>
      <c r="B1222" s="154" t="s">
        <v>190</v>
      </c>
      <c r="C1222" s="152">
        <v>373.6515</v>
      </c>
    </row>
    <row r="1223" s="126" customFormat="1" ht="15" customHeight="1" spans="1:3">
      <c r="A1223" s="153" t="s">
        <v>418</v>
      </c>
      <c r="B1223" s="154" t="s">
        <v>234</v>
      </c>
      <c r="C1223" s="152">
        <v>37.74336</v>
      </c>
    </row>
    <row r="1224" s="126" customFormat="1" ht="15" customHeight="1" spans="1:3">
      <c r="A1224" s="153" t="s">
        <v>419</v>
      </c>
      <c r="B1224" s="154" t="s">
        <v>235</v>
      </c>
      <c r="C1224" s="152">
        <v>18.87168</v>
      </c>
    </row>
    <row r="1225" s="126" customFormat="1" ht="15" customHeight="1" spans="1:3">
      <c r="A1225" s="153" t="s">
        <v>421</v>
      </c>
      <c r="B1225" s="154" t="s">
        <v>275</v>
      </c>
      <c r="C1225" s="152">
        <v>2.83086</v>
      </c>
    </row>
    <row r="1226" s="126" customFormat="1" ht="15" customHeight="1" spans="1:3">
      <c r="A1226" s="153" t="s">
        <v>429</v>
      </c>
      <c r="B1226" s="154" t="s">
        <v>298</v>
      </c>
      <c r="C1226" s="152">
        <v>27.652964</v>
      </c>
    </row>
    <row r="1227" s="126" customFormat="1" ht="27.5" customHeight="1" spans="1:3">
      <c r="A1227" s="150"/>
      <c r="B1227" s="155" t="s">
        <v>787</v>
      </c>
      <c r="C1227" s="152">
        <v>669.235196</v>
      </c>
    </row>
    <row r="1228" s="126" customFormat="1" ht="15" customHeight="1" spans="1:3">
      <c r="A1228" s="153" t="s">
        <v>697</v>
      </c>
      <c r="B1228" s="154" t="s">
        <v>190</v>
      </c>
      <c r="C1228" s="152">
        <v>4.75</v>
      </c>
    </row>
    <row r="1229" s="126" customFormat="1" ht="15" customHeight="1" spans="1:3">
      <c r="A1229" s="153" t="s">
        <v>698</v>
      </c>
      <c r="B1229" s="154" t="s">
        <v>191</v>
      </c>
      <c r="C1229" s="152">
        <v>537.550436</v>
      </c>
    </row>
    <row r="1230" s="126" customFormat="1" ht="15" customHeight="1" spans="1:3">
      <c r="A1230" s="153" t="s">
        <v>699</v>
      </c>
      <c r="B1230" s="154" t="s">
        <v>192</v>
      </c>
      <c r="C1230" s="152">
        <v>4.9</v>
      </c>
    </row>
    <row r="1231" s="126" customFormat="1" ht="27.5" customHeight="1" spans="1:3">
      <c r="A1231" s="153" t="s">
        <v>418</v>
      </c>
      <c r="B1231" s="154" t="s">
        <v>234</v>
      </c>
      <c r="C1231" s="152">
        <v>52.386624</v>
      </c>
    </row>
    <row r="1232" s="126" customFormat="1" ht="27.5" customHeight="1" spans="1:3">
      <c r="A1232" s="153" t="s">
        <v>419</v>
      </c>
      <c r="B1232" s="154" t="s">
        <v>235</v>
      </c>
      <c r="C1232" s="152">
        <v>26.193312</v>
      </c>
    </row>
    <row r="1233" s="126" customFormat="1" ht="15" customHeight="1" spans="1:3">
      <c r="A1233" s="153" t="s">
        <v>421</v>
      </c>
      <c r="B1233" s="154" t="s">
        <v>275</v>
      </c>
      <c r="C1233" s="152">
        <v>3.929136</v>
      </c>
    </row>
    <row r="1234" s="126" customFormat="1" ht="15" customHeight="1" spans="1:3">
      <c r="A1234" s="153" t="s">
        <v>429</v>
      </c>
      <c r="B1234" s="154" t="s">
        <v>298</v>
      </c>
      <c r="C1234" s="152">
        <v>39.525688</v>
      </c>
    </row>
    <row r="1235" s="126" customFormat="1" ht="15" customHeight="1" spans="1:3">
      <c r="A1235" s="150"/>
      <c r="B1235" s="155" t="s">
        <v>788</v>
      </c>
      <c r="C1235" s="152">
        <v>227.691304</v>
      </c>
    </row>
    <row r="1236" s="126" customFormat="1" ht="15" customHeight="1" spans="1:3">
      <c r="A1236" s="153" t="s">
        <v>698</v>
      </c>
      <c r="B1236" s="154" t="s">
        <v>191</v>
      </c>
      <c r="C1236" s="152">
        <v>178.121476</v>
      </c>
    </row>
    <row r="1237" s="126" customFormat="1" ht="15" customHeight="1" spans="1:3">
      <c r="A1237" s="153" t="s">
        <v>418</v>
      </c>
      <c r="B1237" s="154" t="s">
        <v>234</v>
      </c>
      <c r="C1237" s="152">
        <v>21.580224</v>
      </c>
    </row>
    <row r="1238" s="126" customFormat="1" ht="15" customHeight="1" spans="1:3">
      <c r="A1238" s="153" t="s">
        <v>419</v>
      </c>
      <c r="B1238" s="154" t="s">
        <v>235</v>
      </c>
      <c r="C1238" s="152">
        <v>10.790112</v>
      </c>
    </row>
    <row r="1239" s="126" customFormat="1" ht="15" customHeight="1" spans="1:3">
      <c r="A1239" s="153" t="s">
        <v>421</v>
      </c>
      <c r="B1239" s="154" t="s">
        <v>275</v>
      </c>
      <c r="C1239" s="152">
        <v>1.61856</v>
      </c>
    </row>
    <row r="1240" s="126" customFormat="1" ht="15" customHeight="1" spans="1:3">
      <c r="A1240" s="153" t="s">
        <v>429</v>
      </c>
      <c r="B1240" s="154" t="s">
        <v>298</v>
      </c>
      <c r="C1240" s="152">
        <v>15.580932</v>
      </c>
    </row>
    <row r="1241" s="126" customFormat="1" ht="15" customHeight="1" spans="1:3">
      <c r="A1241" s="150"/>
      <c r="B1241" s="155" t="s">
        <v>789</v>
      </c>
      <c r="C1241" s="152">
        <v>199.519028</v>
      </c>
    </row>
    <row r="1242" s="126" customFormat="1" ht="15" customHeight="1" spans="1:3">
      <c r="A1242" s="153" t="s">
        <v>698</v>
      </c>
      <c r="B1242" s="154" t="s">
        <v>191</v>
      </c>
      <c r="C1242" s="152">
        <v>156.182296</v>
      </c>
    </row>
    <row r="1243" s="126" customFormat="1" ht="27.5" customHeight="1" spans="1:3">
      <c r="A1243" s="153" t="s">
        <v>418</v>
      </c>
      <c r="B1243" s="154" t="s">
        <v>234</v>
      </c>
      <c r="C1243" s="152">
        <v>18.836736</v>
      </c>
    </row>
    <row r="1244" s="126" customFormat="1" ht="27.5" customHeight="1" spans="1:3">
      <c r="A1244" s="153" t="s">
        <v>419</v>
      </c>
      <c r="B1244" s="154" t="s">
        <v>235</v>
      </c>
      <c r="C1244" s="152">
        <v>9.418368</v>
      </c>
    </row>
    <row r="1245" s="126" customFormat="1" ht="15" customHeight="1" spans="1:3">
      <c r="A1245" s="153" t="s">
        <v>421</v>
      </c>
      <c r="B1245" s="154" t="s">
        <v>275</v>
      </c>
      <c r="C1245" s="152">
        <v>1.412808</v>
      </c>
    </row>
    <row r="1246" s="126" customFormat="1" ht="15" customHeight="1" spans="1:3">
      <c r="A1246" s="153" t="s">
        <v>429</v>
      </c>
      <c r="B1246" s="154" t="s">
        <v>298</v>
      </c>
      <c r="C1246" s="152">
        <v>13.66882</v>
      </c>
    </row>
    <row r="1247" s="126" customFormat="1" ht="15" customHeight="1" spans="1:3">
      <c r="A1247" s="150"/>
      <c r="B1247" s="155" t="s">
        <v>790</v>
      </c>
      <c r="C1247" s="152">
        <v>263.320788</v>
      </c>
    </row>
    <row r="1248" s="126" customFormat="1" ht="15" customHeight="1" spans="1:3">
      <c r="A1248" s="153" t="s">
        <v>698</v>
      </c>
      <c r="B1248" s="154" t="s">
        <v>191</v>
      </c>
      <c r="C1248" s="152">
        <v>206.922236</v>
      </c>
    </row>
    <row r="1249" s="126" customFormat="1" ht="27.5" customHeight="1" spans="1:3">
      <c r="A1249" s="153" t="s">
        <v>418</v>
      </c>
      <c r="B1249" s="154" t="s">
        <v>234</v>
      </c>
      <c r="C1249" s="152">
        <v>24.504576</v>
      </c>
    </row>
    <row r="1250" s="126" customFormat="1" ht="27.5" customHeight="1" spans="1:3">
      <c r="A1250" s="153" t="s">
        <v>419</v>
      </c>
      <c r="B1250" s="154" t="s">
        <v>235</v>
      </c>
      <c r="C1250" s="152">
        <v>12.252288</v>
      </c>
    </row>
    <row r="1251" s="126" customFormat="1" ht="27.5" customHeight="1" spans="1:3">
      <c r="A1251" s="153" t="s">
        <v>421</v>
      </c>
      <c r="B1251" s="154" t="s">
        <v>275</v>
      </c>
      <c r="C1251" s="152">
        <v>1.83792</v>
      </c>
    </row>
    <row r="1252" s="126" customFormat="1" ht="15" customHeight="1" spans="1:3">
      <c r="A1252" s="153" t="s">
        <v>429</v>
      </c>
      <c r="B1252" s="154" t="s">
        <v>298</v>
      </c>
      <c r="C1252" s="152">
        <v>17.803768</v>
      </c>
    </row>
    <row r="1253" s="126" customFormat="1" ht="15" customHeight="1" spans="1:3">
      <c r="A1253" s="150"/>
      <c r="B1253" s="155" t="s">
        <v>791</v>
      </c>
      <c r="C1253" s="152">
        <v>920.041472</v>
      </c>
    </row>
    <row r="1254" s="126" customFormat="1" ht="15" customHeight="1" spans="1:3">
      <c r="A1254" s="153" t="s">
        <v>697</v>
      </c>
      <c r="B1254" s="154" t="s">
        <v>190</v>
      </c>
      <c r="C1254" s="152">
        <v>743.548104</v>
      </c>
    </row>
    <row r="1255" s="126" customFormat="1" ht="15" customHeight="1" spans="1:3">
      <c r="A1255" s="153" t="s">
        <v>418</v>
      </c>
      <c r="B1255" s="154" t="s">
        <v>234</v>
      </c>
      <c r="C1255" s="152">
        <v>68.966592</v>
      </c>
    </row>
    <row r="1256" s="126" customFormat="1" ht="15" customHeight="1" spans="1:3">
      <c r="A1256" s="153" t="s">
        <v>419</v>
      </c>
      <c r="B1256" s="154" t="s">
        <v>235</v>
      </c>
      <c r="C1256" s="152">
        <v>50.483296</v>
      </c>
    </row>
    <row r="1257" s="126" customFormat="1" ht="15" customHeight="1" spans="1:3">
      <c r="A1257" s="153" t="s">
        <v>420</v>
      </c>
      <c r="B1257" s="154" t="s">
        <v>237</v>
      </c>
      <c r="C1257" s="152">
        <v>0.5</v>
      </c>
    </row>
    <row r="1258" s="126" customFormat="1" ht="27.5" customHeight="1" spans="1:3">
      <c r="A1258" s="153" t="s">
        <v>421</v>
      </c>
      <c r="B1258" s="154" t="s">
        <v>275</v>
      </c>
      <c r="C1258" s="152">
        <v>5.17272</v>
      </c>
    </row>
    <row r="1259" s="126" customFormat="1" ht="27.5" customHeight="1" spans="1:3">
      <c r="A1259" s="153" t="s">
        <v>429</v>
      </c>
      <c r="B1259" s="154" t="s">
        <v>298</v>
      </c>
      <c r="C1259" s="152">
        <v>51.37076</v>
      </c>
    </row>
    <row r="1260" s="126" customFormat="1" ht="15" customHeight="1" spans="1:3">
      <c r="A1260" s="150"/>
      <c r="B1260" s="155" t="s">
        <v>792</v>
      </c>
      <c r="C1260" s="152">
        <v>773.514588</v>
      </c>
    </row>
    <row r="1261" s="126" customFormat="1" ht="15" customHeight="1" spans="1:3">
      <c r="A1261" s="153" t="s">
        <v>698</v>
      </c>
      <c r="B1261" s="154" t="s">
        <v>191</v>
      </c>
      <c r="C1261" s="152">
        <v>603.7386</v>
      </c>
    </row>
    <row r="1262" s="126" customFormat="1" ht="15" customHeight="1" spans="1:3">
      <c r="A1262" s="153" t="s">
        <v>699</v>
      </c>
      <c r="B1262" s="154" t="s">
        <v>192</v>
      </c>
      <c r="C1262" s="152">
        <v>4.71</v>
      </c>
    </row>
    <row r="1263" s="126" customFormat="1" ht="15" customHeight="1" spans="1:3">
      <c r="A1263" s="153" t="s">
        <v>418</v>
      </c>
      <c r="B1263" s="154" t="s">
        <v>234</v>
      </c>
      <c r="C1263" s="152">
        <v>71.839296</v>
      </c>
    </row>
    <row r="1264" s="126" customFormat="1" ht="15" customHeight="1" spans="1:3">
      <c r="A1264" s="153" t="s">
        <v>419</v>
      </c>
      <c r="B1264" s="154" t="s">
        <v>235</v>
      </c>
      <c r="C1264" s="152">
        <v>35.919648</v>
      </c>
    </row>
    <row r="1265" s="126" customFormat="1" ht="15" customHeight="1" spans="1:3">
      <c r="A1265" s="153" t="s">
        <v>421</v>
      </c>
      <c r="B1265" s="154" t="s">
        <v>275</v>
      </c>
      <c r="C1265" s="152">
        <v>5.388132</v>
      </c>
    </row>
    <row r="1266" s="126" customFormat="1" ht="27.5" customHeight="1" spans="1:3">
      <c r="A1266" s="153" t="s">
        <v>429</v>
      </c>
      <c r="B1266" s="154" t="s">
        <v>298</v>
      </c>
      <c r="C1266" s="152">
        <v>51.918912</v>
      </c>
    </row>
    <row r="1267" s="126" customFormat="1" ht="27.5" customHeight="1" spans="1:3">
      <c r="A1267" s="150"/>
      <c r="B1267" s="155" t="s">
        <v>793</v>
      </c>
      <c r="C1267" s="152">
        <v>333.797568</v>
      </c>
    </row>
    <row r="1268" s="126" customFormat="1" ht="15" customHeight="1" spans="1:3">
      <c r="A1268" s="153" t="s">
        <v>697</v>
      </c>
      <c r="B1268" s="154" t="s">
        <v>190</v>
      </c>
      <c r="C1268" s="152">
        <v>270.8853</v>
      </c>
    </row>
    <row r="1269" s="126" customFormat="1" ht="15" customHeight="1" spans="1:3">
      <c r="A1269" s="153" t="s">
        <v>418</v>
      </c>
      <c r="B1269" s="154" t="s">
        <v>234</v>
      </c>
      <c r="C1269" s="152">
        <v>27.162432</v>
      </c>
    </row>
    <row r="1270" s="126" customFormat="1" ht="15" customHeight="1" spans="1:3">
      <c r="A1270" s="153" t="s">
        <v>419</v>
      </c>
      <c r="B1270" s="154" t="s">
        <v>235</v>
      </c>
      <c r="C1270" s="152">
        <v>13.581216</v>
      </c>
    </row>
    <row r="1271" s="126" customFormat="1" ht="15" customHeight="1" spans="1:3">
      <c r="A1271" s="153" t="s">
        <v>421</v>
      </c>
      <c r="B1271" s="154" t="s">
        <v>275</v>
      </c>
      <c r="C1271" s="152">
        <v>2.0373</v>
      </c>
    </row>
    <row r="1272" s="126" customFormat="1" ht="27.5" customHeight="1" spans="1:3">
      <c r="A1272" s="153" t="s">
        <v>429</v>
      </c>
      <c r="B1272" s="154" t="s">
        <v>298</v>
      </c>
      <c r="C1272" s="152">
        <v>20.13132</v>
      </c>
    </row>
    <row r="1273" s="126" customFormat="1" ht="15" customHeight="1" spans="1:3">
      <c r="A1273" s="150"/>
      <c r="B1273" s="155" t="s">
        <v>794</v>
      </c>
      <c r="C1273" s="152">
        <v>462.151928</v>
      </c>
    </row>
    <row r="1274" s="126" customFormat="1" ht="15" customHeight="1" spans="1:3">
      <c r="A1274" s="153" t="s">
        <v>697</v>
      </c>
      <c r="B1274" s="154" t="s">
        <v>190</v>
      </c>
      <c r="C1274" s="152">
        <v>3.9</v>
      </c>
    </row>
    <row r="1275" s="126" customFormat="1" ht="15" customHeight="1" spans="1:3">
      <c r="A1275" s="153" t="s">
        <v>698</v>
      </c>
      <c r="B1275" s="154" t="s">
        <v>191</v>
      </c>
      <c r="C1275" s="152">
        <v>373.5808</v>
      </c>
    </row>
    <row r="1276" s="126" customFormat="1" ht="15" customHeight="1" spans="1:3">
      <c r="A1276" s="153" t="s">
        <v>418</v>
      </c>
      <c r="B1276" s="154" t="s">
        <v>234</v>
      </c>
      <c r="C1276" s="152">
        <v>36.647616</v>
      </c>
    </row>
    <row r="1277" s="126" customFormat="1" ht="15" customHeight="1" spans="1:3">
      <c r="A1277" s="153" t="s">
        <v>419</v>
      </c>
      <c r="B1277" s="154" t="s">
        <v>235</v>
      </c>
      <c r="C1277" s="152">
        <v>18.323808</v>
      </c>
    </row>
    <row r="1278" s="126" customFormat="1" ht="15" customHeight="1" spans="1:3">
      <c r="A1278" s="153" t="s">
        <v>421</v>
      </c>
      <c r="B1278" s="154" t="s">
        <v>275</v>
      </c>
      <c r="C1278" s="152">
        <v>2.058096</v>
      </c>
    </row>
    <row r="1279" s="126" customFormat="1" ht="15" customHeight="1" spans="1:3">
      <c r="A1279" s="153" t="s">
        <v>429</v>
      </c>
      <c r="B1279" s="154" t="s">
        <v>298</v>
      </c>
      <c r="C1279" s="152">
        <v>27.641608</v>
      </c>
    </row>
    <row r="1280" s="126" customFormat="1" ht="15" customHeight="1" spans="1:3">
      <c r="A1280" s="150"/>
      <c r="B1280" s="155" t="s">
        <v>795</v>
      </c>
      <c r="C1280" s="152">
        <v>119.847228</v>
      </c>
    </row>
    <row r="1281" s="126" customFormat="1" ht="15" customHeight="1" spans="1:3">
      <c r="A1281" s="153" t="s">
        <v>697</v>
      </c>
      <c r="B1281" s="154" t="s">
        <v>190</v>
      </c>
      <c r="C1281" s="152">
        <v>90.2683</v>
      </c>
    </row>
    <row r="1282" s="126" customFormat="1" ht="15" customHeight="1" spans="1:3">
      <c r="A1282" s="153" t="s">
        <v>702</v>
      </c>
      <c r="B1282" s="154" t="s">
        <v>202</v>
      </c>
      <c r="C1282" s="152">
        <v>10</v>
      </c>
    </row>
    <row r="1283" s="126" customFormat="1" ht="27.5" customHeight="1" spans="1:3">
      <c r="A1283" s="153" t="s">
        <v>418</v>
      </c>
      <c r="B1283" s="154" t="s">
        <v>234</v>
      </c>
      <c r="C1283" s="152">
        <v>8.498688</v>
      </c>
    </row>
    <row r="1284" s="126" customFormat="1" ht="27.5" customHeight="1" spans="1:3">
      <c r="A1284" s="153" t="s">
        <v>419</v>
      </c>
      <c r="B1284" s="154" t="s">
        <v>235</v>
      </c>
      <c r="C1284" s="152">
        <v>4.249344</v>
      </c>
    </row>
    <row r="1285" s="126" customFormat="1" ht="15" customHeight="1" spans="1:3">
      <c r="A1285" s="153" t="s">
        <v>421</v>
      </c>
      <c r="B1285" s="154" t="s">
        <v>275</v>
      </c>
      <c r="C1285" s="152">
        <v>0.455988</v>
      </c>
    </row>
    <row r="1286" s="126" customFormat="1" ht="15" customHeight="1" spans="1:3">
      <c r="A1286" s="153" t="s">
        <v>429</v>
      </c>
      <c r="B1286" s="154" t="s">
        <v>298</v>
      </c>
      <c r="C1286" s="152">
        <v>6.374908</v>
      </c>
    </row>
    <row r="1287" s="126" customFormat="1" ht="27.5" customHeight="1" spans="1:3">
      <c r="A1287" s="150"/>
      <c r="B1287" s="155" t="s">
        <v>796</v>
      </c>
      <c r="C1287" s="152">
        <v>791.913532</v>
      </c>
    </row>
    <row r="1288" s="126" customFormat="1" ht="27.5" customHeight="1" spans="1:3">
      <c r="A1288" s="153" t="s">
        <v>697</v>
      </c>
      <c r="B1288" s="154" t="s">
        <v>190</v>
      </c>
      <c r="C1288" s="152">
        <v>684.239308</v>
      </c>
    </row>
    <row r="1289" s="126" customFormat="1" ht="15" customHeight="1" spans="1:3">
      <c r="A1289" s="153" t="s">
        <v>418</v>
      </c>
      <c r="B1289" s="154" t="s">
        <v>234</v>
      </c>
      <c r="C1289" s="152">
        <v>61.998696</v>
      </c>
    </row>
    <row r="1290" s="126" customFormat="1" ht="15" customHeight="1" spans="1:3">
      <c r="A1290" s="153" t="s">
        <v>421</v>
      </c>
      <c r="B1290" s="154" t="s">
        <v>275</v>
      </c>
      <c r="C1290" s="152">
        <v>2.607708</v>
      </c>
    </row>
    <row r="1291" s="126" customFormat="1" ht="15" customHeight="1" spans="1:3">
      <c r="A1291" s="153" t="s">
        <v>429</v>
      </c>
      <c r="B1291" s="154" t="s">
        <v>298</v>
      </c>
      <c r="C1291" s="152">
        <v>43.06782</v>
      </c>
    </row>
    <row r="1292" s="126" customFormat="1" ht="15" customHeight="1" spans="1:3">
      <c r="A1292" s="150"/>
      <c r="B1292" s="155" t="s">
        <v>797</v>
      </c>
      <c r="C1292" s="152">
        <v>2403.5872</v>
      </c>
    </row>
    <row r="1293" s="126" customFormat="1" ht="15" customHeight="1" spans="1:3">
      <c r="A1293" s="153" t="s">
        <v>418</v>
      </c>
      <c r="B1293" s="154" t="s">
        <v>234</v>
      </c>
      <c r="C1293" s="152">
        <v>78.7201</v>
      </c>
    </row>
    <row r="1294" s="126" customFormat="1" ht="15" customHeight="1" spans="1:3">
      <c r="A1294" s="153" t="s">
        <v>419</v>
      </c>
      <c r="B1294" s="154" t="s">
        <v>235</v>
      </c>
      <c r="C1294" s="152">
        <v>61.96</v>
      </c>
    </row>
    <row r="1295" s="126" customFormat="1" ht="15" customHeight="1" spans="1:3">
      <c r="A1295" s="153" t="s">
        <v>420</v>
      </c>
      <c r="B1295" s="154" t="s">
        <v>237</v>
      </c>
      <c r="C1295" s="152">
        <v>0.5</v>
      </c>
    </row>
    <row r="1296" s="126" customFormat="1" ht="15" customHeight="1" spans="1:3">
      <c r="A1296" s="153" t="s">
        <v>642</v>
      </c>
      <c r="B1296" s="154" t="s">
        <v>274</v>
      </c>
      <c r="C1296" s="152">
        <v>521.596</v>
      </c>
    </row>
    <row r="1297" s="126" customFormat="1" ht="15" customHeight="1" spans="1:3">
      <c r="A1297" s="153" t="s">
        <v>421</v>
      </c>
      <c r="B1297" s="154" t="s">
        <v>275</v>
      </c>
      <c r="C1297" s="152">
        <v>3.6851</v>
      </c>
    </row>
    <row r="1298" s="126" customFormat="1" ht="15" customHeight="1" spans="1:3">
      <c r="A1298" s="153" t="s">
        <v>798</v>
      </c>
      <c r="B1298" s="154" t="s">
        <v>103</v>
      </c>
      <c r="C1298" s="152">
        <v>668.2882</v>
      </c>
    </row>
    <row r="1299" s="126" customFormat="1" ht="15" customHeight="1" spans="1:3">
      <c r="A1299" s="153" t="s">
        <v>799</v>
      </c>
      <c r="B1299" s="154" t="s">
        <v>278</v>
      </c>
      <c r="C1299" s="152">
        <v>168</v>
      </c>
    </row>
    <row r="1300" s="126" customFormat="1" ht="15" customHeight="1" spans="1:3">
      <c r="A1300" s="153" t="s">
        <v>800</v>
      </c>
      <c r="B1300" s="154" t="s">
        <v>289</v>
      </c>
      <c r="C1300" s="152">
        <v>50</v>
      </c>
    </row>
    <row r="1301" s="126" customFormat="1" ht="15" customHeight="1" spans="1:3">
      <c r="A1301" s="153" t="s">
        <v>801</v>
      </c>
      <c r="B1301" s="154" t="s">
        <v>290</v>
      </c>
      <c r="C1301" s="152">
        <v>105</v>
      </c>
    </row>
    <row r="1302" s="126" customFormat="1" ht="15" customHeight="1" spans="1:3">
      <c r="A1302" s="153" t="s">
        <v>802</v>
      </c>
      <c r="B1302" s="154" t="s">
        <v>291</v>
      </c>
      <c r="C1302" s="152">
        <v>77</v>
      </c>
    </row>
    <row r="1303" s="126" customFormat="1" ht="27.5" customHeight="1" spans="1:3">
      <c r="A1303" s="153" t="s">
        <v>803</v>
      </c>
      <c r="B1303" s="154" t="s">
        <v>294</v>
      </c>
      <c r="C1303" s="152">
        <v>326.068</v>
      </c>
    </row>
    <row r="1304" s="126" customFormat="1" ht="27.5" customHeight="1" spans="1:3">
      <c r="A1304" s="153" t="s">
        <v>804</v>
      </c>
      <c r="B1304" s="154" t="s">
        <v>295</v>
      </c>
      <c r="C1304" s="152">
        <v>125</v>
      </c>
    </row>
    <row r="1305" s="126" customFormat="1" ht="27.5" customHeight="1" spans="1:3">
      <c r="A1305" s="153" t="s">
        <v>422</v>
      </c>
      <c r="B1305" s="154" t="s">
        <v>297</v>
      </c>
      <c r="C1305" s="152">
        <v>59.2678</v>
      </c>
    </row>
    <row r="1306" s="126" customFormat="1" ht="15" customHeight="1" spans="1:3">
      <c r="A1306" s="153" t="s">
        <v>805</v>
      </c>
      <c r="B1306" s="154" t="s">
        <v>300</v>
      </c>
      <c r="C1306" s="152">
        <v>82</v>
      </c>
    </row>
    <row r="1307" s="126" customFormat="1" ht="15" customHeight="1" spans="1:3">
      <c r="A1307" s="153" t="s">
        <v>806</v>
      </c>
      <c r="B1307" s="154" t="s">
        <v>311</v>
      </c>
      <c r="C1307" s="152">
        <v>5</v>
      </c>
    </row>
    <row r="1308" s="126" customFormat="1" ht="15" customHeight="1" spans="1:3">
      <c r="A1308" s="153" t="s">
        <v>563</v>
      </c>
      <c r="B1308" s="154" t="s">
        <v>386</v>
      </c>
      <c r="C1308" s="152">
        <v>3</v>
      </c>
    </row>
    <row r="1309" s="126" customFormat="1" ht="15" customHeight="1" spans="1:3">
      <c r="A1309" s="153" t="s">
        <v>423</v>
      </c>
      <c r="B1309" s="154" t="s">
        <v>388</v>
      </c>
      <c r="C1309" s="152">
        <v>68.502</v>
      </c>
    </row>
    <row r="1310" s="126" customFormat="1" ht="15" customHeight="1" spans="1:3">
      <c r="A1310" s="150"/>
      <c r="B1310" s="155" t="s">
        <v>807</v>
      </c>
      <c r="C1310" s="152">
        <v>520.8568</v>
      </c>
    </row>
    <row r="1311" s="126" customFormat="1" ht="15" customHeight="1" spans="1:3">
      <c r="A1311" s="153" t="s">
        <v>418</v>
      </c>
      <c r="B1311" s="154" t="s">
        <v>234</v>
      </c>
      <c r="C1311" s="152">
        <v>37.8415</v>
      </c>
    </row>
    <row r="1312" s="126" customFormat="1" ht="15" customHeight="1" spans="1:3">
      <c r="A1312" s="153" t="s">
        <v>419</v>
      </c>
      <c r="B1312" s="154" t="s">
        <v>235</v>
      </c>
      <c r="C1312" s="152">
        <v>37</v>
      </c>
    </row>
    <row r="1313" s="126" customFormat="1" ht="15" customHeight="1" spans="1:3">
      <c r="A1313" s="153" t="s">
        <v>420</v>
      </c>
      <c r="B1313" s="154" t="s">
        <v>237</v>
      </c>
      <c r="C1313" s="152">
        <v>0.5</v>
      </c>
    </row>
    <row r="1314" s="126" customFormat="1" ht="15" customHeight="1" spans="1:3">
      <c r="A1314" s="153" t="s">
        <v>421</v>
      </c>
      <c r="B1314" s="154" t="s">
        <v>275</v>
      </c>
      <c r="C1314" s="152">
        <v>4.2</v>
      </c>
    </row>
    <row r="1315" s="126" customFormat="1" ht="15" customHeight="1" spans="1:3">
      <c r="A1315" s="153" t="s">
        <v>808</v>
      </c>
      <c r="B1315" s="154" t="s">
        <v>287</v>
      </c>
      <c r="C1315" s="152">
        <v>364.1013</v>
      </c>
    </row>
    <row r="1316" s="126" customFormat="1" ht="15" customHeight="1" spans="1:3">
      <c r="A1316" s="153" t="s">
        <v>429</v>
      </c>
      <c r="B1316" s="154" t="s">
        <v>298</v>
      </c>
      <c r="C1316" s="152">
        <v>34.466</v>
      </c>
    </row>
    <row r="1317" s="126" customFormat="1" ht="15" customHeight="1" spans="1:3">
      <c r="A1317" s="153" t="s">
        <v>423</v>
      </c>
      <c r="B1317" s="154" t="s">
        <v>388</v>
      </c>
      <c r="C1317" s="152">
        <v>42.748</v>
      </c>
    </row>
    <row r="1318" s="126" customFormat="1" ht="15" customHeight="1" spans="1:3">
      <c r="A1318" s="150"/>
      <c r="B1318" s="155" t="s">
        <v>809</v>
      </c>
      <c r="C1318" s="152">
        <v>1106.0259</v>
      </c>
    </row>
    <row r="1319" s="126" customFormat="1" ht="15" customHeight="1" spans="1:3">
      <c r="A1319" s="153" t="s">
        <v>418</v>
      </c>
      <c r="B1319" s="154" t="s">
        <v>234</v>
      </c>
      <c r="C1319" s="152">
        <v>90.1536</v>
      </c>
    </row>
    <row r="1320" s="126" customFormat="1" ht="15" customHeight="1" spans="1:3">
      <c r="A1320" s="153" t="s">
        <v>419</v>
      </c>
      <c r="B1320" s="154" t="s">
        <v>235</v>
      </c>
      <c r="C1320" s="152">
        <v>54.0768</v>
      </c>
    </row>
    <row r="1321" s="126" customFormat="1" ht="15" customHeight="1" spans="1:3">
      <c r="A1321" s="153" t="s">
        <v>420</v>
      </c>
      <c r="B1321" s="154" t="s">
        <v>237</v>
      </c>
      <c r="C1321" s="152">
        <v>0.5</v>
      </c>
    </row>
    <row r="1322" s="126" customFormat="1" ht="15" customHeight="1" spans="1:3">
      <c r="A1322" s="153" t="s">
        <v>421</v>
      </c>
      <c r="B1322" s="154" t="s">
        <v>275</v>
      </c>
      <c r="C1322" s="152">
        <v>6.2771</v>
      </c>
    </row>
    <row r="1323" s="126" customFormat="1" ht="15" customHeight="1" spans="1:3">
      <c r="A1323" s="153" t="s">
        <v>810</v>
      </c>
      <c r="B1323" s="154" t="s">
        <v>286</v>
      </c>
      <c r="C1323" s="152">
        <v>732.1716</v>
      </c>
    </row>
    <row r="1324" s="126" customFormat="1" ht="27.5" customHeight="1" spans="1:3">
      <c r="A1324" s="153" t="s">
        <v>801</v>
      </c>
      <c r="B1324" s="154" t="s">
        <v>290</v>
      </c>
      <c r="C1324" s="152">
        <v>23</v>
      </c>
    </row>
    <row r="1325" s="126" customFormat="1" ht="27.5" customHeight="1" spans="1:3">
      <c r="A1325" s="153" t="s">
        <v>802</v>
      </c>
      <c r="B1325" s="154" t="s">
        <v>291</v>
      </c>
      <c r="C1325" s="152">
        <v>4</v>
      </c>
    </row>
    <row r="1326" s="126" customFormat="1" ht="15" customHeight="1" spans="1:3">
      <c r="A1326" s="153" t="s">
        <v>811</v>
      </c>
      <c r="B1326" s="154" t="s">
        <v>292</v>
      </c>
      <c r="C1326" s="152">
        <v>40</v>
      </c>
    </row>
    <row r="1327" s="126" customFormat="1" ht="15" customHeight="1" spans="1:3">
      <c r="A1327" s="153" t="s">
        <v>429</v>
      </c>
      <c r="B1327" s="154" t="s">
        <v>298</v>
      </c>
      <c r="C1327" s="152">
        <v>74.8132</v>
      </c>
    </row>
    <row r="1328" s="126" customFormat="1" ht="15" customHeight="1" spans="1:3">
      <c r="A1328" s="153" t="s">
        <v>423</v>
      </c>
      <c r="B1328" s="154" t="s">
        <v>388</v>
      </c>
      <c r="C1328" s="152">
        <v>81.0336</v>
      </c>
    </row>
    <row r="1329" s="126" customFormat="1" ht="15" customHeight="1" spans="1:3">
      <c r="A1329" s="150"/>
      <c r="B1329" s="155" t="s">
        <v>812</v>
      </c>
      <c r="C1329" s="152">
        <v>2823.3671</v>
      </c>
    </row>
    <row r="1330" s="126" customFormat="1" ht="15" customHeight="1" spans="1:3">
      <c r="A1330" s="153" t="s">
        <v>420</v>
      </c>
      <c r="B1330" s="154" t="s">
        <v>237</v>
      </c>
      <c r="C1330" s="152">
        <v>1.5</v>
      </c>
    </row>
    <row r="1331" s="126" customFormat="1" ht="15" customHeight="1" spans="1:3">
      <c r="A1331" s="153" t="s">
        <v>813</v>
      </c>
      <c r="B1331" s="154" t="s">
        <v>280</v>
      </c>
      <c r="C1331" s="152">
        <v>2476.9916</v>
      </c>
    </row>
    <row r="1332" s="126" customFormat="1" ht="15" customHeight="1" spans="1:3">
      <c r="A1332" s="153" t="s">
        <v>802</v>
      </c>
      <c r="B1332" s="154" t="s">
        <v>291</v>
      </c>
      <c r="C1332" s="152">
        <v>65</v>
      </c>
    </row>
    <row r="1333" s="126" customFormat="1" ht="15" customHeight="1" spans="1:3">
      <c r="A1333" s="153" t="s">
        <v>429</v>
      </c>
      <c r="B1333" s="154" t="s">
        <v>298</v>
      </c>
      <c r="C1333" s="152">
        <v>279.8755</v>
      </c>
    </row>
    <row r="1334" s="126" customFormat="1" ht="15" customHeight="1" spans="1:3">
      <c r="A1334" s="150"/>
      <c r="B1334" s="155" t="s">
        <v>814</v>
      </c>
      <c r="C1334" s="152">
        <v>1498.9086</v>
      </c>
    </row>
    <row r="1335" s="126" customFormat="1" ht="15" customHeight="1" spans="1:3">
      <c r="A1335" s="153" t="s">
        <v>815</v>
      </c>
      <c r="B1335" s="154" t="s">
        <v>281</v>
      </c>
      <c r="C1335" s="152">
        <v>1298.804</v>
      </c>
    </row>
    <row r="1336" s="126" customFormat="1" ht="15" customHeight="1" spans="1:3">
      <c r="A1336" s="153" t="s">
        <v>802</v>
      </c>
      <c r="B1336" s="154" t="s">
        <v>291</v>
      </c>
      <c r="C1336" s="152">
        <v>48.9604</v>
      </c>
    </row>
    <row r="1337" s="126" customFormat="1" ht="15" customHeight="1" spans="1:3">
      <c r="A1337" s="153" t="s">
        <v>429</v>
      </c>
      <c r="B1337" s="154" t="s">
        <v>298</v>
      </c>
      <c r="C1337" s="152">
        <v>151.1442</v>
      </c>
    </row>
    <row r="1338" s="126" customFormat="1" ht="15" customHeight="1" spans="1:3">
      <c r="A1338" s="150"/>
      <c r="B1338" s="155" t="s">
        <v>816</v>
      </c>
      <c r="C1338" s="152">
        <v>1134.392548</v>
      </c>
    </row>
    <row r="1339" s="126" customFormat="1" ht="15" customHeight="1" spans="1:3">
      <c r="A1339" s="153" t="s">
        <v>418</v>
      </c>
      <c r="B1339" s="154" t="s">
        <v>234</v>
      </c>
      <c r="C1339" s="152">
        <v>105.55636</v>
      </c>
    </row>
    <row r="1340" s="126" customFormat="1" ht="15" customHeight="1" spans="1:3">
      <c r="A1340" s="153" t="s">
        <v>419</v>
      </c>
      <c r="B1340" s="154" t="s">
        <v>235</v>
      </c>
      <c r="C1340" s="152">
        <v>52.77818</v>
      </c>
    </row>
    <row r="1341" s="126" customFormat="1" ht="15" customHeight="1" spans="1:3">
      <c r="A1341" s="153" t="s">
        <v>420</v>
      </c>
      <c r="B1341" s="154" t="s">
        <v>237</v>
      </c>
      <c r="C1341" s="152">
        <v>18</v>
      </c>
    </row>
    <row r="1342" s="126" customFormat="1" ht="15" customHeight="1" spans="1:3">
      <c r="A1342" s="153" t="s">
        <v>421</v>
      </c>
      <c r="B1342" s="154" t="s">
        <v>275</v>
      </c>
      <c r="C1342" s="152">
        <v>9.166844</v>
      </c>
    </row>
    <row r="1343" s="126" customFormat="1" ht="15" customHeight="1" spans="1:3">
      <c r="A1343" s="153" t="s">
        <v>817</v>
      </c>
      <c r="B1343" s="154" t="s">
        <v>288</v>
      </c>
      <c r="C1343" s="152">
        <v>779.788</v>
      </c>
    </row>
    <row r="1344" s="126" customFormat="1" ht="15" customHeight="1" spans="1:3">
      <c r="A1344" s="153" t="s">
        <v>802</v>
      </c>
      <c r="B1344" s="154" t="s">
        <v>291</v>
      </c>
      <c r="C1344" s="152">
        <v>7.9648</v>
      </c>
    </row>
    <row r="1345" s="126" customFormat="1" ht="15" customHeight="1" spans="1:3">
      <c r="A1345" s="153" t="s">
        <v>804</v>
      </c>
      <c r="B1345" s="154" t="s">
        <v>295</v>
      </c>
      <c r="C1345" s="152">
        <v>1</v>
      </c>
    </row>
    <row r="1346" s="126" customFormat="1" ht="15" customHeight="1" spans="1:3">
      <c r="A1346" s="153" t="s">
        <v>429</v>
      </c>
      <c r="B1346" s="154" t="s">
        <v>298</v>
      </c>
      <c r="C1346" s="152">
        <v>71.812364</v>
      </c>
    </row>
    <row r="1347" s="126" customFormat="1" ht="15" customHeight="1" spans="1:3">
      <c r="A1347" s="153" t="s">
        <v>423</v>
      </c>
      <c r="B1347" s="154" t="s">
        <v>388</v>
      </c>
      <c r="C1347" s="152">
        <v>88.326</v>
      </c>
    </row>
    <row r="1348" s="126" customFormat="1" ht="15" customHeight="1" spans="1:3">
      <c r="A1348" s="150"/>
      <c r="B1348" s="155" t="s">
        <v>818</v>
      </c>
      <c r="C1348" s="152">
        <v>209.51308</v>
      </c>
    </row>
    <row r="1349" s="126" customFormat="1" ht="15" customHeight="1" spans="1:3">
      <c r="A1349" s="153" t="s">
        <v>418</v>
      </c>
      <c r="B1349" s="154" t="s">
        <v>234</v>
      </c>
      <c r="C1349" s="152">
        <v>14.240288</v>
      </c>
    </row>
    <row r="1350" s="126" customFormat="1" ht="15" customHeight="1" spans="1:3">
      <c r="A1350" s="153" t="s">
        <v>419</v>
      </c>
      <c r="B1350" s="154" t="s">
        <v>235</v>
      </c>
      <c r="C1350" s="152">
        <v>17.370144</v>
      </c>
    </row>
    <row r="1351" s="126" customFormat="1" ht="15" customHeight="1" spans="1:3">
      <c r="A1351" s="153" t="s">
        <v>420</v>
      </c>
      <c r="B1351" s="154" t="s">
        <v>237</v>
      </c>
      <c r="C1351" s="152">
        <v>0.2</v>
      </c>
    </row>
    <row r="1352" s="126" customFormat="1" ht="15" customHeight="1" spans="1:3">
      <c r="A1352" s="153" t="s">
        <v>421</v>
      </c>
      <c r="B1352" s="154" t="s">
        <v>275</v>
      </c>
      <c r="C1352" s="152">
        <v>1.88056</v>
      </c>
    </row>
    <row r="1353" s="126" customFormat="1" ht="15" customHeight="1" spans="1:3">
      <c r="A1353" s="153" t="s">
        <v>429</v>
      </c>
      <c r="B1353" s="154" t="s">
        <v>298</v>
      </c>
      <c r="C1353" s="152">
        <v>10.893548</v>
      </c>
    </row>
    <row r="1354" s="126" customFormat="1" ht="15" customHeight="1" spans="1:3">
      <c r="A1354" s="153" t="s">
        <v>670</v>
      </c>
      <c r="B1354" s="154" t="s">
        <v>312</v>
      </c>
      <c r="C1354" s="152">
        <v>150.91894</v>
      </c>
    </row>
    <row r="1355" s="126" customFormat="1" ht="15" customHeight="1" spans="1:3">
      <c r="A1355" s="153" t="s">
        <v>423</v>
      </c>
      <c r="B1355" s="154" t="s">
        <v>388</v>
      </c>
      <c r="C1355" s="152">
        <v>14.0096</v>
      </c>
    </row>
    <row r="1356" s="126" customFormat="1" ht="15" customHeight="1" spans="1:3">
      <c r="A1356" s="150"/>
      <c r="B1356" s="155" t="s">
        <v>819</v>
      </c>
      <c r="C1356" s="152">
        <v>125.716032</v>
      </c>
    </row>
    <row r="1357" s="126" customFormat="1" ht="15" customHeight="1" spans="1:3">
      <c r="A1357" s="153" t="s">
        <v>418</v>
      </c>
      <c r="B1357" s="154" t="s">
        <v>234</v>
      </c>
      <c r="C1357" s="152">
        <v>9.060452</v>
      </c>
    </row>
    <row r="1358" s="126" customFormat="1" ht="15" customHeight="1" spans="1:3">
      <c r="A1358" s="153" t="s">
        <v>419</v>
      </c>
      <c r="B1358" s="154" t="s">
        <v>235</v>
      </c>
      <c r="C1358" s="152">
        <v>14.78022</v>
      </c>
    </row>
    <row r="1359" s="126" customFormat="1" ht="15" customHeight="1" spans="1:3">
      <c r="A1359" s="153" t="s">
        <v>420</v>
      </c>
      <c r="B1359" s="154" t="s">
        <v>237</v>
      </c>
      <c r="C1359" s="152">
        <v>0.4</v>
      </c>
    </row>
    <row r="1360" s="126" customFormat="1" ht="15" customHeight="1" spans="1:3">
      <c r="A1360" s="153" t="s">
        <v>820</v>
      </c>
      <c r="B1360" s="154" t="s">
        <v>103</v>
      </c>
      <c r="C1360" s="152">
        <v>85.6842</v>
      </c>
    </row>
    <row r="1361" s="126" customFormat="1" ht="15" customHeight="1" spans="1:3">
      <c r="A1361" s="153" t="s">
        <v>421</v>
      </c>
      <c r="B1361" s="154" t="s">
        <v>275</v>
      </c>
      <c r="C1361" s="152">
        <v>0.617272</v>
      </c>
    </row>
    <row r="1362" s="126" customFormat="1" ht="15" customHeight="1" spans="1:3">
      <c r="A1362" s="153" t="s">
        <v>422</v>
      </c>
      <c r="B1362" s="154" t="s">
        <v>297</v>
      </c>
      <c r="C1362" s="152">
        <v>6.266288</v>
      </c>
    </row>
    <row r="1363" s="126" customFormat="1" ht="15" customHeight="1" spans="1:3">
      <c r="A1363" s="153" t="s">
        <v>423</v>
      </c>
      <c r="B1363" s="154" t="s">
        <v>388</v>
      </c>
      <c r="C1363" s="152">
        <v>8.9076</v>
      </c>
    </row>
    <row r="1364" s="126" customFormat="1" ht="15" customHeight="1" spans="1:3">
      <c r="A1364" s="150"/>
      <c r="B1364" s="155" t="s">
        <v>821</v>
      </c>
      <c r="C1364" s="152">
        <v>427.19265</v>
      </c>
    </row>
    <row r="1365" s="126" customFormat="1" ht="15" customHeight="1" spans="1:3">
      <c r="A1365" s="153" t="s">
        <v>418</v>
      </c>
      <c r="B1365" s="154" t="s">
        <v>234</v>
      </c>
      <c r="C1365" s="152">
        <v>30.6598</v>
      </c>
    </row>
    <row r="1366" s="126" customFormat="1" ht="15" customHeight="1" spans="1:3">
      <c r="A1366" s="153" t="s">
        <v>419</v>
      </c>
      <c r="B1366" s="154" t="s">
        <v>235</v>
      </c>
      <c r="C1366" s="152">
        <v>15.3299</v>
      </c>
    </row>
    <row r="1367" s="126" customFormat="1" ht="27.5" customHeight="1" spans="1:3">
      <c r="A1367" s="153" t="s">
        <v>421</v>
      </c>
      <c r="B1367" s="154" t="s">
        <v>275</v>
      </c>
      <c r="C1367" s="152">
        <v>2.5</v>
      </c>
    </row>
    <row r="1368" s="126" customFormat="1" ht="27.5" customHeight="1" spans="1:3">
      <c r="A1368" s="153" t="s">
        <v>822</v>
      </c>
      <c r="B1368" s="154" t="s">
        <v>283</v>
      </c>
      <c r="C1368" s="152">
        <v>315.29255</v>
      </c>
    </row>
    <row r="1369" s="126" customFormat="1" ht="15" customHeight="1" spans="1:3">
      <c r="A1369" s="153" t="s">
        <v>823</v>
      </c>
      <c r="B1369" s="154" t="s">
        <v>284</v>
      </c>
      <c r="C1369" s="152">
        <v>2</v>
      </c>
    </row>
    <row r="1370" s="126" customFormat="1" ht="15" customHeight="1" spans="1:3">
      <c r="A1370" s="153" t="s">
        <v>800</v>
      </c>
      <c r="B1370" s="154" t="s">
        <v>289</v>
      </c>
      <c r="C1370" s="152">
        <v>7.34</v>
      </c>
    </row>
    <row r="1371" s="126" customFormat="1" ht="15" customHeight="1" spans="1:3">
      <c r="A1371" s="153" t="s">
        <v>802</v>
      </c>
      <c r="B1371" s="154" t="s">
        <v>291</v>
      </c>
      <c r="C1371" s="152">
        <v>2.488</v>
      </c>
    </row>
    <row r="1372" s="126" customFormat="1" ht="15" customHeight="1" spans="1:3">
      <c r="A1372" s="153" t="s">
        <v>429</v>
      </c>
      <c r="B1372" s="154" t="s">
        <v>298</v>
      </c>
      <c r="C1372" s="152">
        <v>21</v>
      </c>
    </row>
    <row r="1373" s="126" customFormat="1" ht="15" customHeight="1" spans="1:3">
      <c r="A1373" s="153" t="s">
        <v>423</v>
      </c>
      <c r="B1373" s="154" t="s">
        <v>388</v>
      </c>
      <c r="C1373" s="152">
        <v>30.5824</v>
      </c>
    </row>
    <row r="1374" s="126" customFormat="1" ht="15" customHeight="1" spans="1:3">
      <c r="A1374" s="150"/>
      <c r="B1374" s="155" t="s">
        <v>824</v>
      </c>
      <c r="C1374" s="152">
        <v>751.597862</v>
      </c>
    </row>
    <row r="1375" s="126" customFormat="1" ht="15" customHeight="1" spans="1:3">
      <c r="A1375" s="153" t="s">
        <v>418</v>
      </c>
      <c r="B1375" s="154" t="s">
        <v>234</v>
      </c>
      <c r="C1375" s="152">
        <v>55.381636</v>
      </c>
    </row>
    <row r="1376" s="126" customFormat="1" ht="15" customHeight="1" spans="1:3">
      <c r="A1376" s="153" t="s">
        <v>419</v>
      </c>
      <c r="B1376" s="154" t="s">
        <v>235</v>
      </c>
      <c r="C1376" s="152">
        <v>40.690818</v>
      </c>
    </row>
    <row r="1377" s="126" customFormat="1" ht="15" customHeight="1" spans="1:3">
      <c r="A1377" s="153" t="s">
        <v>420</v>
      </c>
      <c r="B1377" s="154" t="s">
        <v>237</v>
      </c>
      <c r="C1377" s="152">
        <v>1</v>
      </c>
    </row>
    <row r="1378" s="126" customFormat="1" ht="15" customHeight="1" spans="1:3">
      <c r="A1378" s="153" t="s">
        <v>421</v>
      </c>
      <c r="B1378" s="154" t="s">
        <v>275</v>
      </c>
      <c r="C1378" s="152">
        <v>5.903632</v>
      </c>
    </row>
    <row r="1379" s="126" customFormat="1" ht="15" customHeight="1" spans="1:3">
      <c r="A1379" s="153" t="s">
        <v>822</v>
      </c>
      <c r="B1379" s="154" t="s">
        <v>283</v>
      </c>
      <c r="C1379" s="152">
        <v>522.1724</v>
      </c>
    </row>
    <row r="1380" s="126" customFormat="1" ht="15" customHeight="1" spans="1:3">
      <c r="A1380" s="153" t="s">
        <v>823</v>
      </c>
      <c r="B1380" s="154" t="s">
        <v>284</v>
      </c>
      <c r="C1380" s="152">
        <v>8</v>
      </c>
    </row>
    <row r="1381" s="126" customFormat="1" ht="15" customHeight="1" spans="1:3">
      <c r="A1381" s="153" t="s">
        <v>800</v>
      </c>
      <c r="B1381" s="154" t="s">
        <v>289</v>
      </c>
      <c r="C1381" s="152">
        <v>16.42</v>
      </c>
    </row>
    <row r="1382" s="126" customFormat="1" ht="15" customHeight="1" spans="1:3">
      <c r="A1382" s="153" t="s">
        <v>802</v>
      </c>
      <c r="B1382" s="154" t="s">
        <v>291</v>
      </c>
      <c r="C1382" s="152">
        <v>10.2256</v>
      </c>
    </row>
    <row r="1383" s="126" customFormat="1" ht="15" customHeight="1" spans="1:3">
      <c r="A1383" s="153" t="s">
        <v>429</v>
      </c>
      <c r="B1383" s="154" t="s">
        <v>298</v>
      </c>
      <c r="C1383" s="152">
        <v>40.564976</v>
      </c>
    </row>
    <row r="1384" s="126" customFormat="1" ht="15" customHeight="1" spans="1:3">
      <c r="A1384" s="153" t="s">
        <v>423</v>
      </c>
      <c r="B1384" s="154" t="s">
        <v>388</v>
      </c>
      <c r="C1384" s="152">
        <v>51.2388</v>
      </c>
    </row>
    <row r="1385" s="126" customFormat="1" ht="15" customHeight="1" spans="1:3">
      <c r="A1385" s="150"/>
      <c r="B1385" s="155" t="s">
        <v>825</v>
      </c>
      <c r="C1385" s="152">
        <v>901.491744</v>
      </c>
    </row>
    <row r="1386" s="126" customFormat="1" ht="15" customHeight="1" spans="1:3">
      <c r="A1386" s="153" t="s">
        <v>418</v>
      </c>
      <c r="B1386" s="154" t="s">
        <v>234</v>
      </c>
      <c r="C1386" s="152">
        <v>48.737</v>
      </c>
    </row>
    <row r="1387" s="126" customFormat="1" ht="27.5" customHeight="1" spans="1:3">
      <c r="A1387" s="153" t="s">
        <v>419</v>
      </c>
      <c r="B1387" s="154" t="s">
        <v>235</v>
      </c>
      <c r="C1387" s="152">
        <v>25.4685</v>
      </c>
    </row>
    <row r="1388" s="126" customFormat="1" ht="27.5" customHeight="1" spans="1:3">
      <c r="A1388" s="153" t="s">
        <v>421</v>
      </c>
      <c r="B1388" s="154" t="s">
        <v>275</v>
      </c>
      <c r="C1388" s="152">
        <v>5.257152</v>
      </c>
    </row>
    <row r="1389" s="126" customFormat="1" ht="15" customHeight="1" spans="1:3">
      <c r="A1389" s="153" t="s">
        <v>822</v>
      </c>
      <c r="B1389" s="154" t="s">
        <v>283</v>
      </c>
      <c r="C1389" s="152">
        <v>528.142</v>
      </c>
    </row>
    <row r="1390" s="126" customFormat="1" ht="15" customHeight="1" spans="1:3">
      <c r="A1390" s="153" t="s">
        <v>823</v>
      </c>
      <c r="B1390" s="154" t="s">
        <v>284</v>
      </c>
      <c r="C1390" s="152">
        <v>6</v>
      </c>
    </row>
    <row r="1391" s="126" customFormat="1" ht="15" customHeight="1" spans="1:3">
      <c r="A1391" s="153" t="s">
        <v>800</v>
      </c>
      <c r="B1391" s="154" t="s">
        <v>289</v>
      </c>
      <c r="C1391" s="152">
        <v>193.03</v>
      </c>
    </row>
    <row r="1392" s="126" customFormat="1" ht="15" customHeight="1" spans="1:3">
      <c r="A1392" s="153" t="s">
        <v>802</v>
      </c>
      <c r="B1392" s="154" t="s">
        <v>291</v>
      </c>
      <c r="C1392" s="152">
        <v>6.432</v>
      </c>
    </row>
    <row r="1393" s="126" customFormat="1" ht="15" customHeight="1" spans="1:3">
      <c r="A1393" s="153" t="s">
        <v>429</v>
      </c>
      <c r="B1393" s="154" t="s">
        <v>298</v>
      </c>
      <c r="C1393" s="152">
        <v>37.783892</v>
      </c>
    </row>
    <row r="1394" s="126" customFormat="1" ht="15" customHeight="1" spans="1:3">
      <c r="A1394" s="153" t="s">
        <v>423</v>
      </c>
      <c r="B1394" s="154" t="s">
        <v>388</v>
      </c>
      <c r="C1394" s="152">
        <v>50.6412</v>
      </c>
    </row>
    <row r="1395" s="126" customFormat="1" ht="15" customHeight="1" spans="1:3">
      <c r="A1395" s="150"/>
      <c r="B1395" s="155" t="s">
        <v>826</v>
      </c>
      <c r="C1395" s="152">
        <v>345.307652</v>
      </c>
    </row>
    <row r="1396" s="126" customFormat="1" ht="15" customHeight="1" spans="1:3">
      <c r="A1396" s="153" t="s">
        <v>418</v>
      </c>
      <c r="B1396" s="154" t="s">
        <v>234</v>
      </c>
      <c r="C1396" s="152">
        <v>27.51456</v>
      </c>
    </row>
    <row r="1397" s="126" customFormat="1" ht="15" customHeight="1" spans="1:3">
      <c r="A1397" s="153" t="s">
        <v>419</v>
      </c>
      <c r="B1397" s="154" t="s">
        <v>235</v>
      </c>
      <c r="C1397" s="152">
        <v>13.75728</v>
      </c>
    </row>
    <row r="1398" s="126" customFormat="1" ht="15" customHeight="1" spans="1:3">
      <c r="A1398" s="153" t="s">
        <v>421</v>
      </c>
      <c r="B1398" s="154" t="s">
        <v>275</v>
      </c>
      <c r="C1398" s="152">
        <v>2.363712</v>
      </c>
    </row>
    <row r="1399" s="126" customFormat="1" ht="15" customHeight="1" spans="1:3">
      <c r="A1399" s="153" t="s">
        <v>822</v>
      </c>
      <c r="B1399" s="154" t="s">
        <v>283</v>
      </c>
      <c r="C1399" s="152">
        <v>233.765</v>
      </c>
    </row>
    <row r="1400" s="126" customFormat="1" ht="27.5" customHeight="1" spans="1:3">
      <c r="A1400" s="153" t="s">
        <v>823</v>
      </c>
      <c r="B1400" s="154" t="s">
        <v>284</v>
      </c>
      <c r="C1400" s="152">
        <v>1</v>
      </c>
    </row>
    <row r="1401" s="126" customFormat="1" ht="27.5" customHeight="1" spans="1:3">
      <c r="A1401" s="153" t="s">
        <v>800</v>
      </c>
      <c r="B1401" s="154" t="s">
        <v>289</v>
      </c>
      <c r="C1401" s="152">
        <v>6.55</v>
      </c>
    </row>
    <row r="1402" s="126" customFormat="1" ht="15" customHeight="1" spans="1:3">
      <c r="A1402" s="153" t="s">
        <v>802</v>
      </c>
      <c r="B1402" s="154" t="s">
        <v>291</v>
      </c>
      <c r="C1402" s="152">
        <v>3.4144</v>
      </c>
    </row>
    <row r="1403" s="126" customFormat="1" ht="15" customHeight="1" spans="1:3">
      <c r="A1403" s="153" t="s">
        <v>429</v>
      </c>
      <c r="B1403" s="154" t="s">
        <v>298</v>
      </c>
      <c r="C1403" s="152">
        <v>20.5131</v>
      </c>
    </row>
    <row r="1404" s="126" customFormat="1" ht="15" customHeight="1" spans="1:3">
      <c r="A1404" s="153" t="s">
        <v>423</v>
      </c>
      <c r="B1404" s="154" t="s">
        <v>388</v>
      </c>
      <c r="C1404" s="152">
        <v>36.4296</v>
      </c>
    </row>
    <row r="1405" s="126" customFormat="1" ht="15" customHeight="1" spans="1:3">
      <c r="A1405" s="150"/>
      <c r="B1405" s="155" t="s">
        <v>827</v>
      </c>
      <c r="C1405" s="152">
        <v>385.6223</v>
      </c>
    </row>
    <row r="1406" s="126" customFormat="1" ht="15" customHeight="1" spans="1:3">
      <c r="A1406" s="153" t="s">
        <v>418</v>
      </c>
      <c r="B1406" s="154" t="s">
        <v>234</v>
      </c>
      <c r="C1406" s="152">
        <v>29.036928</v>
      </c>
    </row>
    <row r="1407" s="126" customFormat="1" ht="15" customHeight="1" spans="1:3">
      <c r="A1407" s="153" t="s">
        <v>419</v>
      </c>
      <c r="B1407" s="154" t="s">
        <v>235</v>
      </c>
      <c r="C1407" s="152">
        <v>28.018464</v>
      </c>
    </row>
    <row r="1408" s="126" customFormat="1" ht="15" customHeight="1" spans="1:3">
      <c r="A1408" s="153" t="s">
        <v>420</v>
      </c>
      <c r="B1408" s="154" t="s">
        <v>237</v>
      </c>
      <c r="C1408" s="152">
        <v>0.5</v>
      </c>
    </row>
    <row r="1409" s="126" customFormat="1" ht="15" customHeight="1" spans="1:3">
      <c r="A1409" s="153" t="s">
        <v>421</v>
      </c>
      <c r="B1409" s="154" t="s">
        <v>275</v>
      </c>
      <c r="C1409" s="152">
        <v>2.35062</v>
      </c>
    </row>
    <row r="1410" s="126" customFormat="1" ht="15" customHeight="1" spans="1:3">
      <c r="A1410" s="153" t="s">
        <v>822</v>
      </c>
      <c r="B1410" s="154" t="s">
        <v>283</v>
      </c>
      <c r="C1410" s="152">
        <v>259.0334</v>
      </c>
    </row>
    <row r="1411" s="126" customFormat="1" ht="15" customHeight="1" spans="1:3">
      <c r="A1411" s="153" t="s">
        <v>823</v>
      </c>
      <c r="B1411" s="154" t="s">
        <v>284</v>
      </c>
      <c r="C1411" s="152">
        <v>2</v>
      </c>
    </row>
    <row r="1412" s="126" customFormat="1" ht="15" customHeight="1" spans="1:3">
      <c r="A1412" s="153" t="s">
        <v>800</v>
      </c>
      <c r="B1412" s="154" t="s">
        <v>289</v>
      </c>
      <c r="C1412" s="152">
        <v>6.15</v>
      </c>
    </row>
    <row r="1413" s="126" customFormat="1" ht="15" customHeight="1" spans="1:3">
      <c r="A1413" s="153" t="s">
        <v>802</v>
      </c>
      <c r="B1413" s="154" t="s">
        <v>291</v>
      </c>
      <c r="C1413" s="152">
        <v>2.3936</v>
      </c>
    </row>
    <row r="1414" s="126" customFormat="1" ht="15" customHeight="1" spans="1:3">
      <c r="A1414" s="153" t="s">
        <v>429</v>
      </c>
      <c r="B1414" s="154" t="s">
        <v>298</v>
      </c>
      <c r="C1414" s="152">
        <v>21.171288</v>
      </c>
    </row>
    <row r="1415" s="126" customFormat="1" ht="27.5" customHeight="1" spans="1:3">
      <c r="A1415" s="153" t="s">
        <v>423</v>
      </c>
      <c r="B1415" s="154" t="s">
        <v>388</v>
      </c>
      <c r="C1415" s="152">
        <v>34.968</v>
      </c>
    </row>
    <row r="1416" s="126" customFormat="1" ht="27.5" customHeight="1" spans="1:3">
      <c r="A1416" s="150"/>
      <c r="B1416" s="155" t="s">
        <v>828</v>
      </c>
      <c r="C1416" s="152">
        <v>386.188148</v>
      </c>
    </row>
    <row r="1417" s="126" customFormat="1" ht="27.5" customHeight="1" spans="1:3">
      <c r="A1417" s="153" t="s">
        <v>418</v>
      </c>
      <c r="B1417" s="154" t="s">
        <v>234</v>
      </c>
      <c r="C1417" s="152">
        <v>25.284672</v>
      </c>
    </row>
    <row r="1418" s="126" customFormat="1" ht="15" customHeight="1" spans="1:3">
      <c r="A1418" s="153" t="s">
        <v>419</v>
      </c>
      <c r="B1418" s="154" t="s">
        <v>235</v>
      </c>
      <c r="C1418" s="152">
        <v>12.642336</v>
      </c>
    </row>
    <row r="1419" s="126" customFormat="1" ht="15" customHeight="1" spans="1:3">
      <c r="A1419" s="153" t="s">
        <v>421</v>
      </c>
      <c r="B1419" s="154" t="s">
        <v>275</v>
      </c>
      <c r="C1419" s="152">
        <v>2.196384</v>
      </c>
    </row>
    <row r="1420" s="126" customFormat="1" ht="15" customHeight="1" spans="1:3">
      <c r="A1420" s="153" t="s">
        <v>822</v>
      </c>
      <c r="B1420" s="154" t="s">
        <v>283</v>
      </c>
      <c r="C1420" s="152">
        <v>280.9236</v>
      </c>
    </row>
    <row r="1421" s="126" customFormat="1" ht="15" customHeight="1" spans="1:3">
      <c r="A1421" s="153" t="s">
        <v>823</v>
      </c>
      <c r="B1421" s="154" t="s">
        <v>284</v>
      </c>
      <c r="C1421" s="152">
        <v>1</v>
      </c>
    </row>
    <row r="1422" s="126" customFormat="1" ht="15" customHeight="1" spans="1:3">
      <c r="A1422" s="153" t="s">
        <v>800</v>
      </c>
      <c r="B1422" s="154" t="s">
        <v>289</v>
      </c>
      <c r="C1422" s="152">
        <v>6.36</v>
      </c>
    </row>
    <row r="1423" s="126" customFormat="1" ht="15" customHeight="1" spans="1:3">
      <c r="A1423" s="153" t="s">
        <v>802</v>
      </c>
      <c r="B1423" s="154" t="s">
        <v>291</v>
      </c>
      <c r="C1423" s="152">
        <v>2.8256</v>
      </c>
    </row>
    <row r="1424" s="126" customFormat="1" ht="15" customHeight="1" spans="1:3">
      <c r="A1424" s="153" t="s">
        <v>429</v>
      </c>
      <c r="B1424" s="154" t="s">
        <v>298</v>
      </c>
      <c r="C1424" s="152">
        <v>22.567356</v>
      </c>
    </row>
    <row r="1425" s="126" customFormat="1" ht="15" customHeight="1" spans="1:3">
      <c r="A1425" s="153" t="s">
        <v>423</v>
      </c>
      <c r="B1425" s="154" t="s">
        <v>388</v>
      </c>
      <c r="C1425" s="152">
        <v>32.3882</v>
      </c>
    </row>
    <row r="1426" s="126" customFormat="1" ht="15" customHeight="1" spans="1:3">
      <c r="A1426" s="150"/>
      <c r="B1426" s="155" t="s">
        <v>829</v>
      </c>
      <c r="C1426" s="152">
        <v>282.804036</v>
      </c>
    </row>
    <row r="1427" s="126" customFormat="1" ht="15" customHeight="1" spans="1:3">
      <c r="A1427" s="153" t="s">
        <v>418</v>
      </c>
      <c r="B1427" s="154" t="s">
        <v>234</v>
      </c>
      <c r="C1427" s="152">
        <v>24.45536</v>
      </c>
    </row>
    <row r="1428" s="126" customFormat="1" ht="15" customHeight="1" spans="1:3">
      <c r="A1428" s="153" t="s">
        <v>419</v>
      </c>
      <c r="B1428" s="154" t="s">
        <v>235</v>
      </c>
      <c r="C1428" s="152">
        <v>14.72768</v>
      </c>
    </row>
    <row r="1429" s="126" customFormat="1" ht="27.5" customHeight="1" spans="1:3">
      <c r="A1429" s="153" t="s">
        <v>421</v>
      </c>
      <c r="B1429" s="154" t="s">
        <v>275</v>
      </c>
      <c r="C1429" s="152">
        <v>2.6592</v>
      </c>
    </row>
    <row r="1430" s="126" customFormat="1" ht="27.5" customHeight="1" spans="1:3">
      <c r="A1430" s="153" t="s">
        <v>822</v>
      </c>
      <c r="B1430" s="154" t="s">
        <v>283</v>
      </c>
      <c r="C1430" s="152">
        <v>191.964</v>
      </c>
    </row>
    <row r="1431" s="126" customFormat="1" ht="27.5" customHeight="1" spans="1:3">
      <c r="A1431" s="153" t="s">
        <v>823</v>
      </c>
      <c r="B1431" s="154" t="s">
        <v>284</v>
      </c>
      <c r="C1431" s="152">
        <v>1</v>
      </c>
    </row>
    <row r="1432" s="126" customFormat="1" ht="15" customHeight="1" spans="1:3">
      <c r="A1432" s="153" t="s">
        <v>800</v>
      </c>
      <c r="B1432" s="154" t="s">
        <v>289</v>
      </c>
      <c r="C1432" s="152">
        <v>4.36</v>
      </c>
    </row>
    <row r="1433" s="126" customFormat="1" ht="15" customHeight="1" spans="1:3">
      <c r="A1433" s="153" t="s">
        <v>802</v>
      </c>
      <c r="B1433" s="154" t="s">
        <v>291</v>
      </c>
      <c r="C1433" s="152">
        <v>1.4128</v>
      </c>
    </row>
    <row r="1434" s="126" customFormat="1" ht="15" customHeight="1" spans="1:3">
      <c r="A1434" s="153" t="s">
        <v>429</v>
      </c>
      <c r="B1434" s="154" t="s">
        <v>298</v>
      </c>
      <c r="C1434" s="152">
        <v>19.075796</v>
      </c>
    </row>
    <row r="1435" s="126" customFormat="1" ht="15" customHeight="1" spans="1:3">
      <c r="A1435" s="153" t="s">
        <v>423</v>
      </c>
      <c r="B1435" s="154" t="s">
        <v>388</v>
      </c>
      <c r="C1435" s="152">
        <v>23.1492</v>
      </c>
    </row>
    <row r="1436" s="126" customFormat="1" ht="15" customHeight="1" spans="1:3">
      <c r="A1436" s="150"/>
      <c r="B1436" s="155" t="s">
        <v>830</v>
      </c>
      <c r="C1436" s="152">
        <v>205.48772</v>
      </c>
    </row>
    <row r="1437" s="126" customFormat="1" ht="15" customHeight="1" spans="1:3">
      <c r="A1437" s="153" t="s">
        <v>418</v>
      </c>
      <c r="B1437" s="154" t="s">
        <v>234</v>
      </c>
      <c r="C1437" s="152">
        <v>17.8</v>
      </c>
    </row>
    <row r="1438" s="126" customFormat="1" ht="15" customHeight="1" spans="1:3">
      <c r="A1438" s="153" t="s">
        <v>419</v>
      </c>
      <c r="B1438" s="154" t="s">
        <v>235</v>
      </c>
      <c r="C1438" s="152">
        <v>8.9</v>
      </c>
    </row>
    <row r="1439" s="126" customFormat="1" ht="15" customHeight="1" spans="1:3">
      <c r="A1439" s="153" t="s">
        <v>421</v>
      </c>
      <c r="B1439" s="154" t="s">
        <v>275</v>
      </c>
      <c r="C1439" s="152">
        <v>1.4</v>
      </c>
    </row>
    <row r="1440" s="126" customFormat="1" ht="15" customHeight="1" spans="1:3">
      <c r="A1440" s="153" t="s">
        <v>822</v>
      </c>
      <c r="B1440" s="154" t="s">
        <v>283</v>
      </c>
      <c r="C1440" s="152">
        <v>142.09452</v>
      </c>
    </row>
    <row r="1441" s="126" customFormat="1" ht="15" customHeight="1" spans="1:3">
      <c r="A1441" s="153" t="s">
        <v>823</v>
      </c>
      <c r="B1441" s="154" t="s">
        <v>284</v>
      </c>
      <c r="C1441" s="152">
        <v>1</v>
      </c>
    </row>
    <row r="1442" s="126" customFormat="1" ht="15" customHeight="1" spans="1:3">
      <c r="A1442" s="153" t="s">
        <v>800</v>
      </c>
      <c r="B1442" s="154" t="s">
        <v>289</v>
      </c>
      <c r="C1442" s="152">
        <v>2.27</v>
      </c>
    </row>
    <row r="1443" s="126" customFormat="1" ht="27.5" customHeight="1" spans="1:3">
      <c r="A1443" s="153" t="s">
        <v>802</v>
      </c>
      <c r="B1443" s="154" t="s">
        <v>291</v>
      </c>
      <c r="C1443" s="152">
        <v>0.7232</v>
      </c>
    </row>
    <row r="1444" s="126" customFormat="1" ht="27.5" customHeight="1" spans="1:3">
      <c r="A1444" s="153" t="s">
        <v>429</v>
      </c>
      <c r="B1444" s="154" t="s">
        <v>298</v>
      </c>
      <c r="C1444" s="152">
        <v>14.8</v>
      </c>
    </row>
    <row r="1445" s="126" customFormat="1" ht="27.5" customHeight="1" spans="1:3">
      <c r="A1445" s="153" t="s">
        <v>423</v>
      </c>
      <c r="B1445" s="154" t="s">
        <v>388</v>
      </c>
      <c r="C1445" s="152">
        <v>16.5</v>
      </c>
    </row>
    <row r="1446" s="126" customFormat="1" ht="15" customHeight="1" spans="1:3">
      <c r="A1446" s="150"/>
      <c r="B1446" s="155" t="s">
        <v>831</v>
      </c>
      <c r="C1446" s="152">
        <v>212.924294</v>
      </c>
    </row>
    <row r="1447" s="126" customFormat="1" ht="15" customHeight="1" spans="1:3">
      <c r="A1447" s="153" t="s">
        <v>418</v>
      </c>
      <c r="B1447" s="154" t="s">
        <v>234</v>
      </c>
      <c r="C1447" s="152">
        <v>16.615132</v>
      </c>
    </row>
    <row r="1448" s="126" customFormat="1" ht="15" customHeight="1" spans="1:3">
      <c r="A1448" s="153" t="s">
        <v>419</v>
      </c>
      <c r="B1448" s="154" t="s">
        <v>235</v>
      </c>
      <c r="C1448" s="152">
        <v>8.307566</v>
      </c>
    </row>
    <row r="1449" s="126" customFormat="1" ht="15" customHeight="1" spans="1:3">
      <c r="A1449" s="153" t="s">
        <v>421</v>
      </c>
      <c r="B1449" s="154" t="s">
        <v>275</v>
      </c>
      <c r="C1449" s="152">
        <v>1.32</v>
      </c>
    </row>
    <row r="1450" s="126" customFormat="1" ht="15" customHeight="1" spans="1:3">
      <c r="A1450" s="153" t="s">
        <v>822</v>
      </c>
      <c r="B1450" s="154" t="s">
        <v>283</v>
      </c>
      <c r="C1450" s="152">
        <v>151.56364</v>
      </c>
    </row>
    <row r="1451" s="126" customFormat="1" ht="15" customHeight="1" spans="1:3">
      <c r="A1451" s="153" t="s">
        <v>823</v>
      </c>
      <c r="B1451" s="154" t="s">
        <v>284</v>
      </c>
      <c r="C1451" s="152">
        <v>1</v>
      </c>
    </row>
    <row r="1452" s="126" customFormat="1" ht="15" customHeight="1" spans="1:3">
      <c r="A1452" s="153" t="s">
        <v>800</v>
      </c>
      <c r="B1452" s="154" t="s">
        <v>289</v>
      </c>
      <c r="C1452" s="152">
        <v>2.98</v>
      </c>
    </row>
    <row r="1453" s="126" customFormat="1" ht="15" customHeight="1" spans="1:3">
      <c r="A1453" s="153" t="s">
        <v>802</v>
      </c>
      <c r="B1453" s="154" t="s">
        <v>291</v>
      </c>
      <c r="C1453" s="152">
        <v>2.0256</v>
      </c>
    </row>
    <row r="1454" s="126" customFormat="1" ht="15" customHeight="1" spans="1:3">
      <c r="A1454" s="153" t="s">
        <v>429</v>
      </c>
      <c r="B1454" s="154" t="s">
        <v>298</v>
      </c>
      <c r="C1454" s="152">
        <v>12.056756</v>
      </c>
    </row>
    <row r="1455" s="126" customFormat="1" ht="15" customHeight="1" spans="1:3">
      <c r="A1455" s="153" t="s">
        <v>423</v>
      </c>
      <c r="B1455" s="154" t="s">
        <v>388</v>
      </c>
      <c r="C1455" s="152">
        <v>17.0556</v>
      </c>
    </row>
    <row r="1456" s="126" customFormat="1" ht="15" customHeight="1" spans="1:3">
      <c r="A1456" s="150"/>
      <c r="B1456" s="155" t="s">
        <v>832</v>
      </c>
      <c r="C1456" s="152">
        <v>279.250943</v>
      </c>
    </row>
    <row r="1457" s="126" customFormat="1" ht="27.5" customHeight="1" spans="1:3">
      <c r="A1457" s="153" t="s">
        <v>418</v>
      </c>
      <c r="B1457" s="154" t="s">
        <v>234</v>
      </c>
      <c r="C1457" s="152">
        <v>20.347842</v>
      </c>
    </row>
    <row r="1458" s="126" customFormat="1" ht="27.5" customHeight="1" spans="1:3">
      <c r="A1458" s="153" t="s">
        <v>419</v>
      </c>
      <c r="B1458" s="154" t="s">
        <v>235</v>
      </c>
      <c r="C1458" s="152">
        <v>10.173921</v>
      </c>
    </row>
    <row r="1459" s="126" customFormat="1" ht="27.5" customHeight="1" spans="1:3">
      <c r="A1459" s="153" t="s">
        <v>421</v>
      </c>
      <c r="B1459" s="154" t="s">
        <v>275</v>
      </c>
      <c r="C1459" s="152">
        <v>1.751124</v>
      </c>
    </row>
    <row r="1460" s="126" customFormat="1" ht="15" customHeight="1" spans="1:3">
      <c r="A1460" s="153" t="s">
        <v>822</v>
      </c>
      <c r="B1460" s="154" t="s">
        <v>283</v>
      </c>
      <c r="C1460" s="152">
        <v>201.1476</v>
      </c>
    </row>
    <row r="1461" s="126" customFormat="1" ht="15" customHeight="1" spans="1:3">
      <c r="A1461" s="153" t="s">
        <v>823</v>
      </c>
      <c r="B1461" s="154" t="s">
        <v>284</v>
      </c>
      <c r="C1461" s="152">
        <v>2</v>
      </c>
    </row>
    <row r="1462" s="126" customFormat="1" ht="15" customHeight="1" spans="1:3">
      <c r="A1462" s="153" t="s">
        <v>800</v>
      </c>
      <c r="B1462" s="154" t="s">
        <v>289</v>
      </c>
      <c r="C1462" s="152">
        <v>2.5</v>
      </c>
    </row>
    <row r="1463" s="126" customFormat="1" ht="15" customHeight="1" spans="1:3">
      <c r="A1463" s="153" t="s">
        <v>802</v>
      </c>
      <c r="B1463" s="154" t="s">
        <v>291</v>
      </c>
      <c r="C1463" s="152">
        <v>1.5312</v>
      </c>
    </row>
    <row r="1464" s="126" customFormat="1" ht="15" customHeight="1" spans="1:3">
      <c r="A1464" s="153" t="s">
        <v>429</v>
      </c>
      <c r="B1464" s="154" t="s">
        <v>298</v>
      </c>
      <c r="C1464" s="152">
        <v>16.269256</v>
      </c>
    </row>
    <row r="1465" s="126" customFormat="1" ht="15" customHeight="1" spans="1:3">
      <c r="A1465" s="153" t="s">
        <v>423</v>
      </c>
      <c r="B1465" s="154" t="s">
        <v>388</v>
      </c>
      <c r="C1465" s="152">
        <v>23.53</v>
      </c>
    </row>
    <row r="1466" s="126" customFormat="1" ht="15" customHeight="1" spans="1:3">
      <c r="A1466" s="150"/>
      <c r="B1466" s="155" t="s">
        <v>833</v>
      </c>
      <c r="C1466" s="152">
        <v>708.214948</v>
      </c>
    </row>
    <row r="1467" s="126" customFormat="1" ht="15" customHeight="1" spans="1:3">
      <c r="A1467" s="153" t="s">
        <v>418</v>
      </c>
      <c r="B1467" s="154" t="s">
        <v>234</v>
      </c>
      <c r="C1467" s="152">
        <v>53.86536</v>
      </c>
    </row>
    <row r="1468" s="126" customFormat="1" ht="15" customHeight="1" spans="1:3">
      <c r="A1468" s="153" t="s">
        <v>419</v>
      </c>
      <c r="B1468" s="154" t="s">
        <v>235</v>
      </c>
      <c r="C1468" s="152">
        <v>26.93268</v>
      </c>
    </row>
    <row r="1469" s="126" customFormat="1" ht="15" customHeight="1" spans="1:3">
      <c r="A1469" s="153" t="s">
        <v>421</v>
      </c>
      <c r="B1469" s="154" t="s">
        <v>275</v>
      </c>
      <c r="C1469" s="152">
        <v>4.339956</v>
      </c>
    </row>
    <row r="1470" s="126" customFormat="1" ht="15" customHeight="1" spans="1:3">
      <c r="A1470" s="153" t="s">
        <v>822</v>
      </c>
      <c r="B1470" s="154" t="s">
        <v>283</v>
      </c>
      <c r="C1470" s="152">
        <v>487.3505</v>
      </c>
    </row>
    <row r="1471" s="126" customFormat="1" ht="27.5" customHeight="1" spans="1:3">
      <c r="A1471" s="153" t="s">
        <v>823</v>
      </c>
      <c r="B1471" s="154" t="s">
        <v>284</v>
      </c>
      <c r="C1471" s="152">
        <v>5</v>
      </c>
    </row>
    <row r="1472" s="126" customFormat="1" ht="27.5" customHeight="1" spans="1:3">
      <c r="A1472" s="153" t="s">
        <v>800</v>
      </c>
      <c r="B1472" s="154" t="s">
        <v>289</v>
      </c>
      <c r="C1472" s="152">
        <v>12.26</v>
      </c>
    </row>
    <row r="1473" s="126" customFormat="1" ht="27.5" customHeight="1" spans="1:3">
      <c r="A1473" s="153" t="s">
        <v>802</v>
      </c>
      <c r="B1473" s="154" t="s">
        <v>291</v>
      </c>
      <c r="C1473" s="152">
        <v>5.0368</v>
      </c>
    </row>
    <row r="1474" s="126" customFormat="1" ht="15" customHeight="1" spans="1:3">
      <c r="A1474" s="153" t="s">
        <v>429</v>
      </c>
      <c r="B1474" s="154" t="s">
        <v>298</v>
      </c>
      <c r="C1474" s="152">
        <v>39.206052</v>
      </c>
    </row>
    <row r="1475" s="126" customFormat="1" ht="15" customHeight="1" spans="1:3">
      <c r="A1475" s="153" t="s">
        <v>423</v>
      </c>
      <c r="B1475" s="154" t="s">
        <v>388</v>
      </c>
      <c r="C1475" s="152">
        <v>74.2236</v>
      </c>
    </row>
    <row r="1476" s="126" customFormat="1" ht="15" customHeight="1" spans="1:3">
      <c r="A1476" s="150"/>
      <c r="B1476" s="155" t="s">
        <v>834</v>
      </c>
      <c r="C1476" s="152">
        <v>194.45566</v>
      </c>
    </row>
    <row r="1477" s="126" customFormat="1" ht="15" customHeight="1" spans="1:3">
      <c r="A1477" s="153" t="s">
        <v>418</v>
      </c>
      <c r="B1477" s="154" t="s">
        <v>234</v>
      </c>
      <c r="C1477" s="152">
        <v>17.414976</v>
      </c>
    </row>
    <row r="1478" s="126" customFormat="1" ht="15" customHeight="1" spans="1:3">
      <c r="A1478" s="153" t="s">
        <v>419</v>
      </c>
      <c r="B1478" s="154" t="s">
        <v>235</v>
      </c>
      <c r="C1478" s="152">
        <v>8.707488</v>
      </c>
    </row>
    <row r="1479" s="126" customFormat="1" ht="15" customHeight="1" spans="1:3">
      <c r="A1479" s="153" t="s">
        <v>421</v>
      </c>
      <c r="B1479" s="154" t="s">
        <v>275</v>
      </c>
      <c r="C1479" s="152">
        <v>1.456724</v>
      </c>
    </row>
    <row r="1480" s="126" customFormat="1" ht="15" customHeight="1" spans="1:3">
      <c r="A1480" s="153" t="s">
        <v>822</v>
      </c>
      <c r="B1480" s="154" t="s">
        <v>283</v>
      </c>
      <c r="C1480" s="152">
        <v>125.2898</v>
      </c>
    </row>
    <row r="1481" s="126" customFormat="1" ht="15" customHeight="1" spans="1:3">
      <c r="A1481" s="153" t="s">
        <v>823</v>
      </c>
      <c r="B1481" s="154" t="s">
        <v>284</v>
      </c>
      <c r="C1481" s="152">
        <v>1</v>
      </c>
    </row>
    <row r="1482" s="126" customFormat="1" ht="15" customHeight="1" spans="1:3">
      <c r="A1482" s="153" t="s">
        <v>800</v>
      </c>
      <c r="B1482" s="154" t="s">
        <v>289</v>
      </c>
      <c r="C1482" s="152">
        <v>3.51</v>
      </c>
    </row>
    <row r="1483" s="126" customFormat="1" ht="15" customHeight="1" spans="1:3">
      <c r="A1483" s="153" t="s">
        <v>802</v>
      </c>
      <c r="B1483" s="154" t="s">
        <v>291</v>
      </c>
      <c r="C1483" s="152">
        <v>1.6304</v>
      </c>
    </row>
    <row r="1484" s="126" customFormat="1" ht="15" customHeight="1" spans="1:3">
      <c r="A1484" s="153" t="s">
        <v>429</v>
      </c>
      <c r="B1484" s="154" t="s">
        <v>298</v>
      </c>
      <c r="C1484" s="152">
        <v>13.392672</v>
      </c>
    </row>
    <row r="1485" s="126" customFormat="1" ht="27.5" customHeight="1" spans="1:3">
      <c r="A1485" s="153" t="s">
        <v>423</v>
      </c>
      <c r="B1485" s="154" t="s">
        <v>388</v>
      </c>
      <c r="C1485" s="152">
        <v>22.0536</v>
      </c>
    </row>
    <row r="1486" s="126" customFormat="1" ht="27.5" customHeight="1" spans="1:3">
      <c r="A1486" s="150"/>
      <c r="B1486" s="155" t="s">
        <v>835</v>
      </c>
      <c r="C1486" s="152">
        <v>578.266412</v>
      </c>
    </row>
    <row r="1487" s="126" customFormat="1" ht="27.5" customHeight="1" spans="1:3">
      <c r="A1487" s="153" t="s">
        <v>418</v>
      </c>
      <c r="B1487" s="154" t="s">
        <v>234</v>
      </c>
      <c r="C1487" s="152">
        <v>46.162832</v>
      </c>
    </row>
    <row r="1488" s="126" customFormat="1" ht="15" customHeight="1" spans="1:3">
      <c r="A1488" s="153" t="s">
        <v>419</v>
      </c>
      <c r="B1488" s="154" t="s">
        <v>235</v>
      </c>
      <c r="C1488" s="152">
        <v>23.081416</v>
      </c>
    </row>
    <row r="1489" s="126" customFormat="1" ht="15" customHeight="1" spans="1:3">
      <c r="A1489" s="153" t="s">
        <v>421</v>
      </c>
      <c r="B1489" s="154" t="s">
        <v>275</v>
      </c>
      <c r="C1489" s="152">
        <v>3.88736</v>
      </c>
    </row>
    <row r="1490" s="126" customFormat="1" ht="15" customHeight="1" spans="1:3">
      <c r="A1490" s="153" t="s">
        <v>822</v>
      </c>
      <c r="B1490" s="154" t="s">
        <v>283</v>
      </c>
      <c r="C1490" s="152">
        <v>407.626608</v>
      </c>
    </row>
    <row r="1491" s="126" customFormat="1" ht="15" customHeight="1" spans="1:3">
      <c r="A1491" s="153" t="s">
        <v>823</v>
      </c>
      <c r="B1491" s="154" t="s">
        <v>284</v>
      </c>
      <c r="C1491" s="152">
        <v>3</v>
      </c>
    </row>
    <row r="1492" s="126" customFormat="1" ht="15" customHeight="1" spans="1:3">
      <c r="A1492" s="153" t="s">
        <v>800</v>
      </c>
      <c r="B1492" s="154" t="s">
        <v>289</v>
      </c>
      <c r="C1492" s="152">
        <v>8.17</v>
      </c>
    </row>
    <row r="1493" s="126" customFormat="1" ht="15" customHeight="1" spans="1:3">
      <c r="A1493" s="153" t="s">
        <v>802</v>
      </c>
      <c r="B1493" s="154" t="s">
        <v>291</v>
      </c>
      <c r="C1493" s="152">
        <v>4.7424</v>
      </c>
    </row>
    <row r="1494" s="126" customFormat="1" ht="15" customHeight="1" spans="1:3">
      <c r="A1494" s="153" t="s">
        <v>429</v>
      </c>
      <c r="B1494" s="154" t="s">
        <v>298</v>
      </c>
      <c r="C1494" s="152">
        <v>35.508596</v>
      </c>
    </row>
    <row r="1495" s="126" customFormat="1" ht="15" customHeight="1" spans="1:3">
      <c r="A1495" s="153" t="s">
        <v>423</v>
      </c>
      <c r="B1495" s="154" t="s">
        <v>388</v>
      </c>
      <c r="C1495" s="152">
        <v>46.0872</v>
      </c>
    </row>
    <row r="1496" s="126" customFormat="1" ht="15" customHeight="1" spans="1:3">
      <c r="A1496" s="150"/>
      <c r="B1496" s="155" t="s">
        <v>836</v>
      </c>
      <c r="C1496" s="152">
        <v>473.903912</v>
      </c>
    </row>
    <row r="1497" s="126" customFormat="1" ht="15" customHeight="1" spans="1:3">
      <c r="A1497" s="153" t="s">
        <v>418</v>
      </c>
      <c r="B1497" s="154" t="s">
        <v>234</v>
      </c>
      <c r="C1497" s="152">
        <v>34.723712</v>
      </c>
    </row>
    <row r="1498" s="126" customFormat="1" ht="15" customHeight="1" spans="1:3">
      <c r="A1498" s="153" t="s">
        <v>419</v>
      </c>
      <c r="B1498" s="154" t="s">
        <v>235</v>
      </c>
      <c r="C1498" s="152">
        <v>19.861856</v>
      </c>
    </row>
    <row r="1499" s="126" customFormat="1" ht="27.5" customHeight="1" spans="1:3">
      <c r="A1499" s="153" t="s">
        <v>421</v>
      </c>
      <c r="B1499" s="154" t="s">
        <v>275</v>
      </c>
      <c r="C1499" s="152">
        <v>3.42936</v>
      </c>
    </row>
    <row r="1500" s="126" customFormat="1" ht="27.5" customHeight="1" spans="1:3">
      <c r="A1500" s="153" t="s">
        <v>822</v>
      </c>
      <c r="B1500" s="154" t="s">
        <v>283</v>
      </c>
      <c r="C1500" s="152">
        <v>336.108776</v>
      </c>
    </row>
    <row r="1501" s="126" customFormat="1" ht="27.5" customHeight="1" spans="1:3">
      <c r="A1501" s="153" t="s">
        <v>823</v>
      </c>
      <c r="B1501" s="154" t="s">
        <v>284</v>
      </c>
      <c r="C1501" s="152">
        <v>5</v>
      </c>
    </row>
    <row r="1502" s="126" customFormat="1" ht="15" customHeight="1" spans="1:3">
      <c r="A1502" s="153" t="s">
        <v>800</v>
      </c>
      <c r="B1502" s="154" t="s">
        <v>289</v>
      </c>
      <c r="C1502" s="152">
        <v>12.99</v>
      </c>
    </row>
    <row r="1503" s="126" customFormat="1" ht="15" customHeight="1" spans="1:3">
      <c r="A1503" s="153" t="s">
        <v>802</v>
      </c>
      <c r="B1503" s="154" t="s">
        <v>291</v>
      </c>
      <c r="C1503" s="152">
        <v>1.2464</v>
      </c>
    </row>
    <row r="1504" s="126" customFormat="1" ht="15" customHeight="1" spans="1:3">
      <c r="A1504" s="153" t="s">
        <v>429</v>
      </c>
      <c r="B1504" s="154" t="s">
        <v>298</v>
      </c>
      <c r="C1504" s="152">
        <v>25.915808</v>
      </c>
    </row>
    <row r="1505" s="126" customFormat="1" ht="15" customHeight="1" spans="1:3">
      <c r="A1505" s="153" t="s">
        <v>423</v>
      </c>
      <c r="B1505" s="154" t="s">
        <v>388</v>
      </c>
      <c r="C1505" s="152">
        <v>34.628</v>
      </c>
    </row>
    <row r="1506" s="126" customFormat="1" ht="15" customHeight="1" spans="1:3">
      <c r="A1506" s="150"/>
      <c r="B1506" s="155" t="s">
        <v>837</v>
      </c>
      <c r="C1506" s="152">
        <v>267.742776</v>
      </c>
    </row>
    <row r="1507" s="126" customFormat="1" ht="15" customHeight="1" spans="1:3">
      <c r="A1507" s="153" t="s">
        <v>418</v>
      </c>
      <c r="B1507" s="154" t="s">
        <v>234</v>
      </c>
      <c r="C1507" s="152">
        <v>19.136064</v>
      </c>
    </row>
    <row r="1508" s="126" customFormat="1" ht="15" customHeight="1" spans="1:3">
      <c r="A1508" s="153" t="s">
        <v>419</v>
      </c>
      <c r="B1508" s="154" t="s">
        <v>235</v>
      </c>
      <c r="C1508" s="152">
        <v>9.568032</v>
      </c>
    </row>
    <row r="1509" s="126" customFormat="1" ht="15" customHeight="1" spans="1:3">
      <c r="A1509" s="153" t="s">
        <v>421</v>
      </c>
      <c r="B1509" s="154" t="s">
        <v>275</v>
      </c>
      <c r="C1509" s="152">
        <v>1.735248</v>
      </c>
    </row>
    <row r="1510" s="126" customFormat="1" ht="15" customHeight="1" spans="1:3">
      <c r="A1510" s="153" t="s">
        <v>822</v>
      </c>
      <c r="B1510" s="154" t="s">
        <v>283</v>
      </c>
      <c r="C1510" s="152">
        <v>185.2702</v>
      </c>
    </row>
    <row r="1511" s="126" customFormat="1" ht="15" customHeight="1" spans="1:3">
      <c r="A1511" s="153" t="s">
        <v>823</v>
      </c>
      <c r="B1511" s="154" t="s">
        <v>284</v>
      </c>
      <c r="C1511" s="152">
        <v>3</v>
      </c>
    </row>
    <row r="1512" s="126" customFormat="1" ht="15" customHeight="1" spans="1:3">
      <c r="A1512" s="153" t="s">
        <v>800</v>
      </c>
      <c r="B1512" s="154" t="s">
        <v>289</v>
      </c>
      <c r="C1512" s="152">
        <v>7.49</v>
      </c>
    </row>
    <row r="1513" s="126" customFormat="1" ht="27.5" customHeight="1" spans="1:3">
      <c r="A1513" s="153" t="s">
        <v>802</v>
      </c>
      <c r="B1513" s="154" t="s">
        <v>291</v>
      </c>
      <c r="C1513" s="152">
        <v>2.8416</v>
      </c>
    </row>
    <row r="1514" s="126" customFormat="1" ht="27.5" customHeight="1" spans="1:3">
      <c r="A1514" s="153" t="s">
        <v>429</v>
      </c>
      <c r="B1514" s="154" t="s">
        <v>298</v>
      </c>
      <c r="C1514" s="152">
        <v>14.383632</v>
      </c>
    </row>
    <row r="1515" s="126" customFormat="1" ht="27.5" customHeight="1" spans="1:3">
      <c r="A1515" s="153" t="s">
        <v>423</v>
      </c>
      <c r="B1515" s="154" t="s">
        <v>388</v>
      </c>
      <c r="C1515" s="152">
        <v>24.318</v>
      </c>
    </row>
    <row r="1516" s="126" customFormat="1" ht="15" customHeight="1" spans="1:3">
      <c r="A1516" s="150"/>
      <c r="B1516" s="155" t="s">
        <v>838</v>
      </c>
      <c r="C1516" s="152">
        <v>326.84202</v>
      </c>
    </row>
    <row r="1517" s="126" customFormat="1" ht="15" customHeight="1" spans="1:3">
      <c r="A1517" s="153" t="s">
        <v>418</v>
      </c>
      <c r="B1517" s="154" t="s">
        <v>234</v>
      </c>
      <c r="C1517" s="152">
        <v>26.587136</v>
      </c>
    </row>
    <row r="1518" s="126" customFormat="1" ht="15" customHeight="1" spans="1:3">
      <c r="A1518" s="153" t="s">
        <v>419</v>
      </c>
      <c r="B1518" s="154" t="s">
        <v>235</v>
      </c>
      <c r="C1518" s="152">
        <v>15.793568</v>
      </c>
    </row>
    <row r="1519" s="126" customFormat="1" ht="15" customHeight="1" spans="1:3">
      <c r="A1519" s="153" t="s">
        <v>421</v>
      </c>
      <c r="B1519" s="154" t="s">
        <v>275</v>
      </c>
      <c r="C1519" s="152">
        <v>2.81904</v>
      </c>
    </row>
    <row r="1520" s="126" customFormat="1" ht="15" customHeight="1" spans="1:3">
      <c r="A1520" s="153" t="s">
        <v>822</v>
      </c>
      <c r="B1520" s="154" t="s">
        <v>283</v>
      </c>
      <c r="C1520" s="152">
        <v>222.4258</v>
      </c>
    </row>
    <row r="1521" s="126" customFormat="1" ht="15" customHeight="1" spans="1:3">
      <c r="A1521" s="153" t="s">
        <v>823</v>
      </c>
      <c r="B1521" s="154" t="s">
        <v>284</v>
      </c>
      <c r="C1521" s="152">
        <v>2</v>
      </c>
    </row>
    <row r="1522" s="126" customFormat="1" ht="15" customHeight="1" spans="1:3">
      <c r="A1522" s="153" t="s">
        <v>800</v>
      </c>
      <c r="B1522" s="154" t="s">
        <v>289</v>
      </c>
      <c r="C1522" s="152">
        <v>6.66</v>
      </c>
    </row>
    <row r="1523" s="126" customFormat="1" ht="15" customHeight="1" spans="1:3">
      <c r="A1523" s="153" t="s">
        <v>802</v>
      </c>
      <c r="B1523" s="154" t="s">
        <v>291</v>
      </c>
      <c r="C1523" s="152">
        <v>3.1264</v>
      </c>
    </row>
    <row r="1524" s="126" customFormat="1" ht="15" customHeight="1" spans="1:3">
      <c r="A1524" s="153" t="s">
        <v>429</v>
      </c>
      <c r="B1524" s="154" t="s">
        <v>298</v>
      </c>
      <c r="C1524" s="152">
        <v>20.506076</v>
      </c>
    </row>
    <row r="1525" s="126" customFormat="1" ht="15" customHeight="1" spans="1:3">
      <c r="A1525" s="153" t="s">
        <v>423</v>
      </c>
      <c r="B1525" s="154" t="s">
        <v>388</v>
      </c>
      <c r="C1525" s="152">
        <v>26.924</v>
      </c>
    </row>
    <row r="1526" s="126" customFormat="1" ht="15" customHeight="1" spans="1:3">
      <c r="A1526" s="150"/>
      <c r="B1526" s="155" t="s">
        <v>839</v>
      </c>
      <c r="C1526" s="152">
        <v>238.624828</v>
      </c>
    </row>
    <row r="1527" s="126" customFormat="1" ht="27.5" customHeight="1" spans="1:3">
      <c r="A1527" s="153" t="s">
        <v>418</v>
      </c>
      <c r="B1527" s="154" t="s">
        <v>234</v>
      </c>
      <c r="C1527" s="152">
        <v>14.071064</v>
      </c>
    </row>
    <row r="1528" s="126" customFormat="1" ht="27.5" customHeight="1" spans="1:3">
      <c r="A1528" s="153" t="s">
        <v>419</v>
      </c>
      <c r="B1528" s="154" t="s">
        <v>235</v>
      </c>
      <c r="C1528" s="152">
        <v>7.135544</v>
      </c>
    </row>
    <row r="1529" s="126" customFormat="1" ht="27.5" customHeight="1" spans="1:3">
      <c r="A1529" s="153" t="s">
        <v>421</v>
      </c>
      <c r="B1529" s="154" t="s">
        <v>275</v>
      </c>
      <c r="C1529" s="152">
        <v>0.873988</v>
      </c>
    </row>
    <row r="1530" s="126" customFormat="1" ht="15" customHeight="1" spans="1:3">
      <c r="A1530" s="153" t="s">
        <v>822</v>
      </c>
      <c r="B1530" s="154" t="s">
        <v>283</v>
      </c>
      <c r="C1530" s="152">
        <v>167.3956</v>
      </c>
    </row>
    <row r="1531" s="126" customFormat="1" ht="15" customHeight="1" spans="1:3">
      <c r="A1531" s="153" t="s">
        <v>823</v>
      </c>
      <c r="B1531" s="154" t="s">
        <v>284</v>
      </c>
      <c r="C1531" s="152">
        <v>5</v>
      </c>
    </row>
    <row r="1532" s="126" customFormat="1" ht="15" customHeight="1" spans="1:3">
      <c r="A1532" s="153" t="s">
        <v>800</v>
      </c>
      <c r="B1532" s="154" t="s">
        <v>289</v>
      </c>
      <c r="C1532" s="152">
        <v>13.26</v>
      </c>
    </row>
    <row r="1533" s="126" customFormat="1" ht="15" customHeight="1" spans="1:3">
      <c r="A1533" s="153" t="s">
        <v>802</v>
      </c>
      <c r="B1533" s="154" t="s">
        <v>291</v>
      </c>
      <c r="C1533" s="152">
        <v>5.2032</v>
      </c>
    </row>
    <row r="1534" s="126" customFormat="1" ht="15" customHeight="1" spans="1:3">
      <c r="A1534" s="153" t="s">
        <v>429</v>
      </c>
      <c r="B1534" s="154" t="s">
        <v>298</v>
      </c>
      <c r="C1534" s="152">
        <v>10.685432</v>
      </c>
    </row>
    <row r="1535" s="126" customFormat="1" ht="15" customHeight="1" spans="1:3">
      <c r="A1535" s="153" t="s">
        <v>423</v>
      </c>
      <c r="B1535" s="154" t="s">
        <v>388</v>
      </c>
      <c r="C1535" s="152">
        <v>15</v>
      </c>
    </row>
    <row r="1536" s="126" customFormat="1" ht="15" customHeight="1" spans="1:3">
      <c r="A1536" s="150"/>
      <c r="B1536" s="155" t="s">
        <v>840</v>
      </c>
      <c r="C1536" s="152">
        <v>129.217796</v>
      </c>
    </row>
    <row r="1537" s="126" customFormat="1" ht="15" customHeight="1" spans="1:3">
      <c r="A1537" s="153" t="s">
        <v>418</v>
      </c>
      <c r="B1537" s="154" t="s">
        <v>234</v>
      </c>
      <c r="C1537" s="152">
        <v>8.693192</v>
      </c>
    </row>
    <row r="1538" s="126" customFormat="1" ht="15" customHeight="1" spans="1:3">
      <c r="A1538" s="153" t="s">
        <v>419</v>
      </c>
      <c r="B1538" s="154" t="s">
        <v>235</v>
      </c>
      <c r="C1538" s="152">
        <v>4.446608</v>
      </c>
    </row>
    <row r="1539" s="126" customFormat="1" ht="15" customHeight="1" spans="1:3">
      <c r="A1539" s="153" t="s">
        <v>421</v>
      </c>
      <c r="B1539" s="154" t="s">
        <v>275</v>
      </c>
      <c r="C1539" s="152">
        <v>0.543436</v>
      </c>
    </row>
    <row r="1540" s="126" customFormat="1" ht="15" customHeight="1" spans="1:3">
      <c r="A1540" s="153" t="s">
        <v>822</v>
      </c>
      <c r="B1540" s="154" t="s">
        <v>283</v>
      </c>
      <c r="C1540" s="152">
        <v>87.9768</v>
      </c>
    </row>
    <row r="1541" s="126" customFormat="1" ht="15" customHeight="1" spans="1:3">
      <c r="A1541" s="153" t="s">
        <v>823</v>
      </c>
      <c r="B1541" s="154" t="s">
        <v>284</v>
      </c>
      <c r="C1541" s="152">
        <v>1</v>
      </c>
    </row>
    <row r="1542" s="126" customFormat="1" ht="15" customHeight="1" spans="1:3">
      <c r="A1542" s="153" t="s">
        <v>800</v>
      </c>
      <c r="B1542" s="154" t="s">
        <v>289</v>
      </c>
      <c r="C1542" s="152">
        <v>6.71</v>
      </c>
    </row>
    <row r="1543" s="126" customFormat="1" ht="15" customHeight="1" spans="1:3">
      <c r="A1543" s="153" t="s">
        <v>802</v>
      </c>
      <c r="B1543" s="154" t="s">
        <v>291</v>
      </c>
      <c r="C1543" s="152">
        <v>3.5136</v>
      </c>
    </row>
    <row r="1544" s="126" customFormat="1" ht="27.5" customHeight="1" spans="1:3">
      <c r="A1544" s="153" t="s">
        <v>429</v>
      </c>
      <c r="B1544" s="154" t="s">
        <v>298</v>
      </c>
      <c r="C1544" s="152">
        <v>6.33416</v>
      </c>
    </row>
    <row r="1545" s="126" customFormat="1" ht="27.5" customHeight="1" spans="1:3">
      <c r="A1545" s="153" t="s">
        <v>423</v>
      </c>
      <c r="B1545" s="154" t="s">
        <v>388</v>
      </c>
      <c r="C1545" s="152">
        <v>10</v>
      </c>
    </row>
    <row r="1546" s="126" customFormat="1" ht="27.5" customHeight="1" spans="1:3">
      <c r="A1546" s="150"/>
      <c r="B1546" s="155" t="s">
        <v>841</v>
      </c>
      <c r="C1546" s="152">
        <v>107.851096</v>
      </c>
    </row>
    <row r="1547" s="126" customFormat="1" ht="15" customHeight="1" spans="1:3">
      <c r="A1547" s="153" t="s">
        <v>842</v>
      </c>
      <c r="B1547" s="154" t="s">
        <v>103</v>
      </c>
      <c r="C1547" s="152">
        <v>86.1915</v>
      </c>
    </row>
    <row r="1548" s="126" customFormat="1" ht="15" customHeight="1" spans="1:3">
      <c r="A1548" s="153" t="s">
        <v>418</v>
      </c>
      <c r="B1548" s="154" t="s">
        <v>234</v>
      </c>
      <c r="C1548" s="152">
        <v>11.64014</v>
      </c>
    </row>
    <row r="1549" s="126" customFormat="1" ht="15" customHeight="1" spans="1:3">
      <c r="A1549" s="153" t="s">
        <v>421</v>
      </c>
      <c r="B1549" s="154" t="s">
        <v>275</v>
      </c>
      <c r="C1549" s="152">
        <v>0.187628</v>
      </c>
    </row>
    <row r="1550" s="126" customFormat="1" ht="15" customHeight="1" spans="1:3">
      <c r="A1550" s="153" t="s">
        <v>422</v>
      </c>
      <c r="B1550" s="154" t="s">
        <v>297</v>
      </c>
      <c r="C1550" s="152">
        <v>4.559028</v>
      </c>
    </row>
    <row r="1551" s="126" customFormat="1" ht="15" customHeight="1" spans="1:3">
      <c r="A1551" s="153" t="s">
        <v>423</v>
      </c>
      <c r="B1551" s="154" t="s">
        <v>388</v>
      </c>
      <c r="C1551" s="152">
        <v>5.2728</v>
      </c>
    </row>
    <row r="1552" s="126" customFormat="1" ht="15" customHeight="1" spans="1:3">
      <c r="A1552" s="150"/>
      <c r="B1552" s="155" t="s">
        <v>843</v>
      </c>
      <c r="C1552" s="152">
        <v>480.3618</v>
      </c>
    </row>
    <row r="1553" s="126" customFormat="1" ht="15" customHeight="1" spans="1:3">
      <c r="A1553" s="153" t="s">
        <v>426</v>
      </c>
      <c r="B1553" s="154" t="s">
        <v>116</v>
      </c>
      <c r="C1553" s="152">
        <v>344.74</v>
      </c>
    </row>
    <row r="1554" s="126" customFormat="1" ht="15" customHeight="1" spans="1:3">
      <c r="A1554" s="153" t="s">
        <v>418</v>
      </c>
      <c r="B1554" s="154" t="s">
        <v>234</v>
      </c>
      <c r="C1554" s="152">
        <v>42.7445</v>
      </c>
    </row>
    <row r="1555" s="126" customFormat="1" ht="15" customHeight="1" spans="1:3">
      <c r="A1555" s="153" t="s">
        <v>419</v>
      </c>
      <c r="B1555" s="154" t="s">
        <v>235</v>
      </c>
      <c r="C1555" s="152">
        <v>20.5311</v>
      </c>
    </row>
    <row r="1556" s="126" customFormat="1" ht="15" customHeight="1" spans="1:3">
      <c r="A1556" s="153" t="s">
        <v>421</v>
      </c>
      <c r="B1556" s="154" t="s">
        <v>275</v>
      </c>
      <c r="C1556" s="152">
        <v>4.1105</v>
      </c>
    </row>
    <row r="1557" s="126" customFormat="1" ht="15" customHeight="1" spans="1:3">
      <c r="A1557" s="153" t="s">
        <v>429</v>
      </c>
      <c r="B1557" s="154" t="s">
        <v>298</v>
      </c>
      <c r="C1557" s="152">
        <v>29.8681</v>
      </c>
    </row>
    <row r="1558" s="126" customFormat="1" ht="27.5" customHeight="1" spans="1:3">
      <c r="A1558" s="153" t="s">
        <v>423</v>
      </c>
      <c r="B1558" s="154" t="s">
        <v>388</v>
      </c>
      <c r="C1558" s="152">
        <v>38.3676</v>
      </c>
    </row>
    <row r="1559" s="126" customFormat="1" ht="27.5" customHeight="1" spans="1:3">
      <c r="A1559" s="150"/>
      <c r="B1559" s="155" t="s">
        <v>844</v>
      </c>
      <c r="C1559" s="152">
        <v>543.7476</v>
      </c>
    </row>
    <row r="1560" s="126" customFormat="1" ht="15" customHeight="1" spans="1:3">
      <c r="A1560" s="153" t="s">
        <v>845</v>
      </c>
      <c r="B1560" s="154" t="s">
        <v>115</v>
      </c>
      <c r="C1560" s="152">
        <v>520.5476</v>
      </c>
    </row>
    <row r="1561" s="126" customFormat="1" ht="15" customHeight="1" spans="1:3">
      <c r="A1561" s="153" t="s">
        <v>846</v>
      </c>
      <c r="B1561" s="154" t="s">
        <v>151</v>
      </c>
      <c r="C1561" s="152">
        <v>22</v>
      </c>
    </row>
    <row r="1562" s="126" customFormat="1" ht="15" customHeight="1" spans="1:3">
      <c r="A1562" s="153" t="s">
        <v>450</v>
      </c>
      <c r="B1562" s="154" t="s">
        <v>240</v>
      </c>
      <c r="C1562" s="152">
        <v>1.2</v>
      </c>
    </row>
    <row r="1563" s="126" customFormat="1" ht="15" customHeight="1" spans="1:3">
      <c r="A1563" s="150"/>
      <c r="B1563" s="155" t="s">
        <v>847</v>
      </c>
      <c r="C1563" s="152">
        <v>1000</v>
      </c>
    </row>
    <row r="1564" s="126" customFormat="1" ht="15" customHeight="1" spans="1:3">
      <c r="A1564" s="153" t="s">
        <v>848</v>
      </c>
      <c r="B1564" s="154" t="s">
        <v>103</v>
      </c>
      <c r="C1564" s="152">
        <v>1000</v>
      </c>
    </row>
    <row r="1565" s="126" customFormat="1" ht="15" customHeight="1" spans="1:3">
      <c r="A1565" s="150"/>
      <c r="B1565" s="155" t="s">
        <v>849</v>
      </c>
      <c r="C1565" s="152">
        <v>500</v>
      </c>
    </row>
    <row r="1566" s="126" customFormat="1" ht="15" customHeight="1" spans="1:3">
      <c r="A1566" s="153" t="s">
        <v>565</v>
      </c>
      <c r="B1566" s="154" t="s">
        <v>103</v>
      </c>
      <c r="C1566" s="152">
        <v>21.79</v>
      </c>
    </row>
    <row r="1567" s="126" customFormat="1" ht="15" customHeight="1" spans="1:3">
      <c r="A1567" s="153" t="s">
        <v>850</v>
      </c>
      <c r="B1567" s="154" t="s">
        <v>103</v>
      </c>
      <c r="C1567" s="152">
        <v>478.21</v>
      </c>
    </row>
    <row r="1568" s="126" customFormat="1" ht="15" customHeight="1" spans="1:3">
      <c r="A1568" s="150"/>
      <c r="B1568" s="155" t="s">
        <v>851</v>
      </c>
      <c r="C1568" s="152">
        <v>403.90858</v>
      </c>
    </row>
    <row r="1569" s="126" customFormat="1" ht="15" customHeight="1" spans="1:3">
      <c r="A1569" s="153" t="s">
        <v>852</v>
      </c>
      <c r="B1569" s="154" t="s">
        <v>168</v>
      </c>
      <c r="C1569" s="152">
        <v>50.4</v>
      </c>
    </row>
    <row r="1570" s="126" customFormat="1" ht="15" customHeight="1" spans="1:3">
      <c r="A1570" s="153" t="s">
        <v>853</v>
      </c>
      <c r="B1570" s="154" t="s">
        <v>170</v>
      </c>
      <c r="C1570" s="152">
        <v>66.8</v>
      </c>
    </row>
    <row r="1571" s="126" customFormat="1" ht="15" customHeight="1" spans="1:3">
      <c r="A1571" s="153" t="s">
        <v>854</v>
      </c>
      <c r="B1571" s="154" t="s">
        <v>171</v>
      </c>
      <c r="C1571" s="152">
        <v>43</v>
      </c>
    </row>
    <row r="1572" s="126" customFormat="1" ht="15" customHeight="1" spans="1:3">
      <c r="A1572" s="153" t="s">
        <v>855</v>
      </c>
      <c r="B1572" s="154" t="s">
        <v>172</v>
      </c>
      <c r="C1572" s="152">
        <v>65</v>
      </c>
    </row>
    <row r="1573" s="126" customFormat="1" ht="27.5" customHeight="1" spans="1:3">
      <c r="A1573" s="153" t="s">
        <v>681</v>
      </c>
      <c r="B1573" s="154" t="s">
        <v>186</v>
      </c>
      <c r="C1573" s="152">
        <v>127.1169</v>
      </c>
    </row>
    <row r="1574" s="126" customFormat="1" ht="27.5" customHeight="1" spans="1:3">
      <c r="A1574" s="153" t="s">
        <v>418</v>
      </c>
      <c r="B1574" s="154" t="s">
        <v>234</v>
      </c>
      <c r="C1574" s="152">
        <v>15.549264</v>
      </c>
    </row>
    <row r="1575" s="126" customFormat="1" ht="27.5" customHeight="1" spans="1:3">
      <c r="A1575" s="153" t="s">
        <v>419</v>
      </c>
      <c r="B1575" s="154" t="s">
        <v>235</v>
      </c>
      <c r="C1575" s="152">
        <v>7.774608</v>
      </c>
    </row>
    <row r="1576" s="126" customFormat="1" ht="15" customHeight="1" spans="1:3">
      <c r="A1576" s="153" t="s">
        <v>421</v>
      </c>
      <c r="B1576" s="154" t="s">
        <v>275</v>
      </c>
      <c r="C1576" s="152">
        <v>1.86902</v>
      </c>
    </row>
    <row r="1577" s="126" customFormat="1" ht="15" customHeight="1" spans="1:3">
      <c r="A1577" s="153" t="s">
        <v>422</v>
      </c>
      <c r="B1577" s="154" t="s">
        <v>297</v>
      </c>
      <c r="C1577" s="152">
        <v>10.953588</v>
      </c>
    </row>
    <row r="1578" s="126" customFormat="1" ht="15" customHeight="1" spans="1:3">
      <c r="A1578" s="153" t="s">
        <v>423</v>
      </c>
      <c r="B1578" s="154" t="s">
        <v>388</v>
      </c>
      <c r="C1578" s="152">
        <v>15.4452</v>
      </c>
    </row>
    <row r="1579" s="126" customFormat="1" ht="15" customHeight="1" spans="1:3">
      <c r="A1579" s="150"/>
      <c r="B1579" s="155" t="s">
        <v>856</v>
      </c>
      <c r="C1579" s="152">
        <v>75.24</v>
      </c>
    </row>
    <row r="1580" s="126" customFormat="1" ht="15" customHeight="1" spans="1:3">
      <c r="A1580" s="153" t="s">
        <v>522</v>
      </c>
      <c r="B1580" s="154" t="s">
        <v>103</v>
      </c>
      <c r="C1580" s="152">
        <v>22.8</v>
      </c>
    </row>
    <row r="1581" s="126" customFormat="1" ht="15" customHeight="1" spans="1:3">
      <c r="A1581" s="153" t="s">
        <v>525</v>
      </c>
      <c r="B1581" s="154" t="s">
        <v>124</v>
      </c>
      <c r="C1581" s="152">
        <v>52.44</v>
      </c>
    </row>
    <row r="1582" s="126" customFormat="1" ht="15" customHeight="1" spans="1:3">
      <c r="A1582" s="150"/>
      <c r="B1582" s="155" t="s">
        <v>857</v>
      </c>
      <c r="C1582" s="152">
        <v>5000</v>
      </c>
    </row>
    <row r="1583" s="126" customFormat="1" ht="15" customHeight="1" spans="1:3">
      <c r="A1583" s="153" t="s">
        <v>680</v>
      </c>
      <c r="B1583" s="154" t="s">
        <v>166</v>
      </c>
      <c r="C1583" s="152">
        <v>5000</v>
      </c>
    </row>
    <row r="1584" s="126" customFormat="1" ht="15" customHeight="1" spans="1:3">
      <c r="A1584" s="150"/>
      <c r="B1584" s="155" t="s">
        <v>858</v>
      </c>
      <c r="C1584" s="152">
        <v>10</v>
      </c>
    </row>
    <row r="1585" s="126" customFormat="1" ht="15" customHeight="1" spans="1:3">
      <c r="A1585" s="153" t="s">
        <v>859</v>
      </c>
      <c r="B1585" s="154" t="s">
        <v>335</v>
      </c>
      <c r="C1585" s="152">
        <v>10</v>
      </c>
    </row>
    <row r="1586" s="126" customFormat="1" ht="15" customHeight="1" spans="1:3">
      <c r="A1586" s="150"/>
      <c r="B1586" s="155" t="s">
        <v>860</v>
      </c>
      <c r="C1586" s="152">
        <v>33969</v>
      </c>
    </row>
    <row r="1587" s="126" customFormat="1" ht="27.5" customHeight="1" spans="1:3">
      <c r="A1587" s="153" t="s">
        <v>861</v>
      </c>
      <c r="B1587" s="154" t="s">
        <v>403</v>
      </c>
      <c r="C1587" s="152">
        <v>3000</v>
      </c>
    </row>
    <row r="1588" s="126" customFormat="1" ht="27.5" customHeight="1" spans="1:3">
      <c r="A1588" s="156" t="s">
        <v>862</v>
      </c>
      <c r="B1588" s="157" t="s">
        <v>93</v>
      </c>
      <c r="C1588" s="158">
        <v>30969</v>
      </c>
    </row>
    <row r="1589" s="126" customFormat="1" ht="27.5" customHeight="1" spans="1:3">
      <c r="A1589" s="159"/>
      <c r="B1589" s="159"/>
      <c r="C1589" s="152"/>
    </row>
    <row r="1590" s="126" customFormat="1" ht="15" customHeight="1" spans="1:3">
      <c r="A1590" s="160" t="s">
        <v>100</v>
      </c>
      <c r="B1590" s="161"/>
      <c r="C1590" s="152">
        <v>260155.38</v>
      </c>
    </row>
    <row r="1591" s="126" customFormat="1" ht="15" customHeight="1" spans="1:3">
      <c r="A1591" s="140"/>
      <c r="B1591" s="140"/>
      <c r="C1591" s="141"/>
    </row>
    <row r="1592" s="126" customFormat="1" ht="15" customHeight="1" spans="1:3">
      <c r="A1592" s="140"/>
      <c r="B1592" s="140"/>
      <c r="C1592" s="141"/>
    </row>
    <row r="1593" s="126" customFormat="1" ht="15" customHeight="1" spans="1:3">
      <c r="A1593" s="140"/>
      <c r="B1593" s="140"/>
      <c r="C1593" s="141"/>
    </row>
    <row r="1594" s="126" customFormat="1" ht="15" customHeight="1" spans="1:3">
      <c r="A1594" s="140"/>
      <c r="B1594" s="140"/>
      <c r="C1594" s="141"/>
    </row>
    <row r="1595" s="126" customFormat="1" ht="15" customHeight="1" spans="1:3">
      <c r="A1595" s="140"/>
      <c r="B1595" s="140"/>
      <c r="C1595" s="141"/>
    </row>
    <row r="1596" s="126" customFormat="1" ht="15" customHeight="1" spans="1:3">
      <c r="A1596" s="140"/>
      <c r="B1596" s="140"/>
      <c r="C1596" s="141"/>
    </row>
    <row r="1597" s="126" customFormat="1" ht="15" customHeight="1" spans="1:3">
      <c r="A1597" s="140"/>
      <c r="B1597" s="140"/>
      <c r="C1597" s="141"/>
    </row>
    <row r="1598" s="126" customFormat="1" ht="15" customHeight="1" spans="1:3">
      <c r="A1598" s="140"/>
      <c r="B1598" s="140"/>
      <c r="C1598" s="141"/>
    </row>
    <row r="1599" s="126" customFormat="1" ht="15" customHeight="1" spans="1:3">
      <c r="A1599" s="140"/>
      <c r="B1599" s="140"/>
      <c r="C1599" s="141"/>
    </row>
    <row r="1600" s="126" customFormat="1" ht="15" customHeight="1" spans="1:3">
      <c r="A1600" s="140"/>
      <c r="B1600" s="140"/>
      <c r="C1600" s="141"/>
    </row>
    <row r="1601" s="126" customFormat="1" ht="27.5" customHeight="1" spans="1:3">
      <c r="A1601" s="140"/>
      <c r="B1601" s="140"/>
      <c r="C1601" s="141"/>
    </row>
    <row r="1602" s="126" customFormat="1" ht="27.5" customHeight="1" spans="1:3">
      <c r="A1602" s="140"/>
      <c r="B1602" s="140"/>
      <c r="C1602" s="141"/>
    </row>
    <row r="1603" s="126" customFormat="1" ht="27.5" customHeight="1" spans="1:3">
      <c r="A1603" s="140"/>
      <c r="B1603" s="140"/>
      <c r="C1603" s="141"/>
    </row>
    <row r="1604" s="126" customFormat="1" ht="15" customHeight="1" spans="1:3">
      <c r="A1604" s="140"/>
      <c r="B1604" s="140"/>
      <c r="C1604" s="141"/>
    </row>
    <row r="1605" s="126" customFormat="1" ht="15" customHeight="1" spans="1:3">
      <c r="A1605" s="140"/>
      <c r="B1605" s="140"/>
      <c r="C1605" s="141"/>
    </row>
    <row r="1606" s="126" customFormat="1" ht="15" customHeight="1" spans="1:3">
      <c r="A1606" s="140"/>
      <c r="B1606" s="140"/>
      <c r="C1606" s="141"/>
    </row>
    <row r="1607" s="126" customFormat="1" ht="15" customHeight="1" spans="1:3">
      <c r="A1607" s="140"/>
      <c r="B1607" s="140"/>
      <c r="C1607" s="141"/>
    </row>
    <row r="1608" s="126" customFormat="1" ht="15" customHeight="1" spans="1:3">
      <c r="A1608" s="140"/>
      <c r="B1608" s="140"/>
      <c r="C1608" s="141"/>
    </row>
    <row r="1609" s="126" customFormat="1" ht="15" customHeight="1" spans="1:3">
      <c r="A1609" s="140"/>
      <c r="B1609" s="140"/>
      <c r="C1609" s="141"/>
    </row>
    <row r="1610" s="126" customFormat="1" ht="15" customHeight="1" spans="1:3">
      <c r="A1610" s="140"/>
      <c r="B1610" s="140"/>
      <c r="C1610" s="141"/>
    </row>
    <row r="1611" s="126" customFormat="1" ht="15" customHeight="1" spans="1:3">
      <c r="A1611" s="140"/>
      <c r="B1611" s="140"/>
      <c r="C1611" s="141"/>
    </row>
    <row r="1612" s="126" customFormat="1" ht="15" customHeight="1" spans="1:3">
      <c r="A1612" s="140"/>
      <c r="B1612" s="140"/>
      <c r="C1612" s="141"/>
    </row>
    <row r="1613" s="126" customFormat="1" ht="15" customHeight="1" spans="1:3">
      <c r="A1613" s="140"/>
      <c r="B1613" s="140"/>
      <c r="C1613" s="141"/>
    </row>
    <row r="1614" s="126" customFormat="1" ht="15" customHeight="1" spans="1:3">
      <c r="A1614" s="140"/>
      <c r="B1614" s="140"/>
      <c r="C1614" s="141"/>
    </row>
    <row r="1615" s="126" customFormat="1" ht="27.5" customHeight="1" spans="1:3">
      <c r="A1615" s="140"/>
      <c r="B1615" s="140"/>
      <c r="C1615" s="141"/>
    </row>
    <row r="1616" s="126" customFormat="1" ht="27.5" customHeight="1" spans="1:3">
      <c r="A1616" s="140"/>
      <c r="B1616" s="140"/>
      <c r="C1616" s="141"/>
    </row>
    <row r="1617" s="126" customFormat="1" ht="27.5" customHeight="1" spans="1:3">
      <c r="A1617" s="140"/>
      <c r="B1617" s="140"/>
      <c r="C1617" s="141"/>
    </row>
    <row r="1618" s="126" customFormat="1" ht="15" customHeight="1" spans="1:3">
      <c r="A1618" s="140"/>
      <c r="B1618" s="140"/>
      <c r="C1618" s="141"/>
    </row>
    <row r="1619" s="126" customFormat="1" ht="15" customHeight="1" spans="1:3">
      <c r="A1619" s="140"/>
      <c r="B1619" s="140"/>
      <c r="C1619" s="141"/>
    </row>
    <row r="1620" s="126" customFormat="1" ht="15" customHeight="1" spans="1:3">
      <c r="A1620" s="140"/>
      <c r="B1620" s="140"/>
      <c r="C1620" s="141"/>
    </row>
    <row r="1621" s="126" customFormat="1" ht="15" customHeight="1" spans="1:3">
      <c r="A1621" s="140"/>
      <c r="B1621" s="140"/>
      <c r="C1621" s="141"/>
    </row>
    <row r="1622" s="126" customFormat="1" ht="15" customHeight="1" spans="1:3">
      <c r="A1622" s="140"/>
      <c r="B1622" s="140"/>
      <c r="C1622" s="141"/>
    </row>
    <row r="1623" s="126" customFormat="1" ht="15" customHeight="1" spans="1:3">
      <c r="A1623" s="140"/>
      <c r="B1623" s="140"/>
      <c r="C1623" s="141"/>
    </row>
    <row r="1624" s="126" customFormat="1" ht="15" customHeight="1" spans="1:3">
      <c r="A1624" s="140"/>
      <c r="B1624" s="140"/>
      <c r="C1624" s="141"/>
    </row>
    <row r="1625" s="126" customFormat="1" ht="15" customHeight="1" spans="1:3">
      <c r="A1625" s="140"/>
      <c r="B1625" s="140"/>
      <c r="C1625" s="141"/>
    </row>
    <row r="1626" s="126" customFormat="1" ht="15" customHeight="1" spans="1:3">
      <c r="A1626" s="140"/>
      <c r="B1626" s="140"/>
      <c r="C1626" s="141"/>
    </row>
    <row r="1627" s="126" customFormat="1" ht="15" customHeight="1" spans="1:3">
      <c r="A1627" s="140"/>
      <c r="B1627" s="140"/>
      <c r="C1627" s="141"/>
    </row>
    <row r="1628" s="126" customFormat="1" ht="15" customHeight="1" spans="1:3">
      <c r="A1628" s="140"/>
      <c r="B1628" s="140"/>
      <c r="C1628" s="141"/>
    </row>
    <row r="1629" s="126" customFormat="1" ht="27.5" customHeight="1" spans="1:3">
      <c r="A1629" s="140"/>
      <c r="B1629" s="140"/>
      <c r="C1629" s="141"/>
    </row>
    <row r="1630" s="126" customFormat="1" ht="27.5" customHeight="1" spans="1:3">
      <c r="A1630" s="140"/>
      <c r="B1630" s="140"/>
      <c r="C1630" s="141"/>
    </row>
    <row r="1631" s="126" customFormat="1" ht="15" customHeight="1" spans="1:3">
      <c r="A1631" s="140"/>
      <c r="B1631" s="140"/>
      <c r="C1631" s="141"/>
    </row>
    <row r="1632" s="126" customFormat="1" ht="15" customHeight="1" spans="1:3">
      <c r="A1632" s="140"/>
      <c r="B1632" s="140"/>
      <c r="C1632" s="141"/>
    </row>
    <row r="1633" s="126" customFormat="1" ht="15" customHeight="1" spans="1:3">
      <c r="A1633" s="140"/>
      <c r="B1633" s="140"/>
      <c r="C1633" s="141"/>
    </row>
    <row r="1634" s="126" customFormat="1" ht="15" customHeight="1" spans="1:3">
      <c r="A1634" s="140"/>
      <c r="B1634" s="140"/>
      <c r="C1634" s="141"/>
    </row>
    <row r="1635" s="126" customFormat="1" ht="15" customHeight="1" spans="1:3">
      <c r="A1635" s="140"/>
      <c r="B1635" s="140"/>
      <c r="C1635" s="141"/>
    </row>
    <row r="1636" s="126" customFormat="1" ht="15" customHeight="1" spans="1:3">
      <c r="A1636" s="140"/>
      <c r="B1636" s="140"/>
      <c r="C1636" s="141"/>
    </row>
    <row r="1637" s="126" customFormat="1" ht="15" customHeight="1" spans="1:3">
      <c r="A1637" s="140"/>
      <c r="B1637" s="140"/>
      <c r="C1637" s="141"/>
    </row>
    <row r="1638" s="126" customFormat="1" ht="15" customHeight="1" spans="1:3">
      <c r="A1638" s="140"/>
      <c r="B1638" s="140"/>
      <c r="C1638" s="141"/>
    </row>
    <row r="1639" s="126" customFormat="1" ht="15" customHeight="1" spans="1:3">
      <c r="A1639" s="140"/>
      <c r="B1639" s="140"/>
      <c r="C1639" s="141"/>
    </row>
    <row r="1640" s="126" customFormat="1" ht="15" customHeight="1" spans="1:3">
      <c r="A1640" s="140"/>
      <c r="B1640" s="140"/>
      <c r="C1640" s="141"/>
    </row>
    <row r="1641" s="126" customFormat="1" ht="15" customHeight="1" spans="1:3">
      <c r="A1641" s="140"/>
      <c r="B1641" s="140"/>
      <c r="C1641" s="141"/>
    </row>
    <row r="1642" s="126" customFormat="1" ht="27.5" customHeight="1" spans="1:3">
      <c r="A1642" s="140"/>
      <c r="B1642" s="140"/>
      <c r="C1642" s="141"/>
    </row>
    <row r="1643" s="126" customFormat="1" ht="27.5" customHeight="1" spans="1:3">
      <c r="A1643" s="140"/>
      <c r="B1643" s="140"/>
      <c r="C1643" s="141"/>
    </row>
    <row r="1644" s="126" customFormat="1" ht="15" customHeight="1" spans="1:3">
      <c r="A1644" s="140"/>
      <c r="B1644" s="140"/>
      <c r="C1644" s="141"/>
    </row>
    <row r="1645" s="126" customFormat="1" ht="15" customHeight="1" spans="1:3">
      <c r="A1645" s="140"/>
      <c r="B1645" s="140"/>
      <c r="C1645" s="141"/>
    </row>
    <row r="1646" s="126" customFormat="1" ht="15" customHeight="1" spans="1:3">
      <c r="A1646" s="140"/>
      <c r="B1646" s="140"/>
      <c r="C1646" s="141"/>
    </row>
    <row r="1647" s="126" customFormat="1" ht="15" customHeight="1" spans="1:3">
      <c r="A1647" s="140"/>
      <c r="B1647" s="140"/>
      <c r="C1647" s="141"/>
    </row>
    <row r="1648" s="126" customFormat="1" ht="15" customHeight="1" spans="1:3">
      <c r="A1648" s="140"/>
      <c r="B1648" s="140"/>
      <c r="C1648" s="141"/>
    </row>
    <row r="1649" s="126" customFormat="1" ht="15" customHeight="1" spans="1:3">
      <c r="A1649" s="140"/>
      <c r="B1649" s="140"/>
      <c r="C1649" s="141"/>
    </row>
    <row r="1650" s="126" customFormat="1" ht="15" customHeight="1" spans="1:3">
      <c r="A1650" s="140"/>
      <c r="B1650" s="140"/>
      <c r="C1650" s="141"/>
    </row>
    <row r="1651" s="126" customFormat="1" ht="15" customHeight="1" spans="1:3">
      <c r="A1651" s="140"/>
      <c r="B1651" s="140"/>
      <c r="C1651" s="141"/>
    </row>
    <row r="1652" s="126" customFormat="1" ht="15" customHeight="1" spans="1:3">
      <c r="A1652" s="140"/>
      <c r="B1652" s="140"/>
      <c r="C1652" s="141"/>
    </row>
    <row r="1653" s="126" customFormat="1" ht="15" customHeight="1" spans="1:3">
      <c r="A1653" s="140"/>
      <c r="B1653" s="140"/>
      <c r="C1653" s="141"/>
    </row>
    <row r="1654" s="126" customFormat="1" ht="15" customHeight="1" spans="1:3">
      <c r="A1654" s="140"/>
      <c r="B1654" s="140"/>
      <c r="C1654" s="141"/>
    </row>
    <row r="1655" s="126" customFormat="1" ht="27.5" customHeight="1" spans="1:3">
      <c r="A1655" s="140"/>
      <c r="B1655" s="140"/>
      <c r="C1655" s="141"/>
    </row>
    <row r="1656" s="126" customFormat="1" ht="27.5" customHeight="1" spans="1:3">
      <c r="A1656" s="140"/>
      <c r="B1656" s="140"/>
      <c r="C1656" s="141"/>
    </row>
    <row r="1657" s="126" customFormat="1" ht="15" customHeight="1" spans="1:3">
      <c r="A1657" s="140"/>
      <c r="B1657" s="140"/>
      <c r="C1657" s="141"/>
    </row>
    <row r="1658" s="126" customFormat="1" ht="15" customHeight="1" spans="1:3">
      <c r="A1658" s="140"/>
      <c r="B1658" s="140"/>
      <c r="C1658" s="141"/>
    </row>
    <row r="1659" s="126" customFormat="1" ht="15" customHeight="1" spans="1:3">
      <c r="A1659" s="140"/>
      <c r="B1659" s="140"/>
      <c r="C1659" s="141"/>
    </row>
    <row r="1660" s="126" customFormat="1" ht="15" customHeight="1" spans="1:3">
      <c r="A1660" s="140"/>
      <c r="B1660" s="140"/>
      <c r="C1660" s="141"/>
    </row>
    <row r="1661" s="126" customFormat="1" ht="15" customHeight="1" spans="1:3">
      <c r="A1661" s="140"/>
      <c r="B1661" s="140"/>
      <c r="C1661" s="141"/>
    </row>
    <row r="1662" s="126" customFormat="1" ht="15" customHeight="1" spans="1:3">
      <c r="A1662" s="140"/>
      <c r="B1662" s="140"/>
      <c r="C1662" s="141"/>
    </row>
    <row r="1663" s="126" customFormat="1" ht="15" customHeight="1" spans="1:3">
      <c r="A1663" s="140"/>
      <c r="B1663" s="140"/>
      <c r="C1663" s="141"/>
    </row>
    <row r="1664" s="126" customFormat="1" ht="15" customHeight="1" spans="1:3">
      <c r="A1664" s="140"/>
      <c r="B1664" s="140"/>
      <c r="C1664" s="141"/>
    </row>
    <row r="1665" s="126" customFormat="1" ht="15" customHeight="1" spans="1:3">
      <c r="A1665" s="140"/>
      <c r="B1665" s="140"/>
      <c r="C1665" s="141"/>
    </row>
    <row r="1666" s="126" customFormat="1" ht="15" customHeight="1" spans="1:3">
      <c r="A1666" s="140"/>
      <c r="B1666" s="140"/>
      <c r="C1666" s="141"/>
    </row>
    <row r="1667" s="126" customFormat="1" ht="15" customHeight="1" spans="1:3">
      <c r="A1667" s="140"/>
      <c r="B1667" s="140"/>
      <c r="C1667" s="141"/>
    </row>
    <row r="1668" s="126" customFormat="1" ht="27.5" customHeight="1" spans="1:3">
      <c r="A1668" s="140"/>
      <c r="B1668" s="140"/>
      <c r="C1668" s="141"/>
    </row>
    <row r="1669" s="126" customFormat="1" ht="27.5" customHeight="1" spans="1:3">
      <c r="A1669" s="140"/>
      <c r="B1669" s="140"/>
      <c r="C1669" s="141"/>
    </row>
    <row r="1670" s="126" customFormat="1" ht="15" customHeight="1" spans="1:3">
      <c r="A1670" s="140"/>
      <c r="B1670" s="140"/>
      <c r="C1670" s="141"/>
    </row>
    <row r="1671" s="126" customFormat="1" ht="15" customHeight="1" spans="1:3">
      <c r="A1671" s="140"/>
      <c r="B1671" s="140"/>
      <c r="C1671" s="141"/>
    </row>
    <row r="1672" s="126" customFormat="1" ht="15" customHeight="1" spans="1:3">
      <c r="A1672" s="140"/>
      <c r="B1672" s="140"/>
      <c r="C1672" s="141"/>
    </row>
    <row r="1673" s="126" customFormat="1" ht="15" customHeight="1" spans="1:3">
      <c r="A1673" s="140"/>
      <c r="B1673" s="140"/>
      <c r="C1673" s="141"/>
    </row>
    <row r="1674" s="126" customFormat="1" ht="15" customHeight="1" spans="1:3">
      <c r="A1674" s="140"/>
      <c r="B1674" s="140"/>
      <c r="C1674" s="141"/>
    </row>
    <row r="1675" s="126" customFormat="1" ht="15" customHeight="1" spans="1:3">
      <c r="A1675" s="140"/>
      <c r="B1675" s="140"/>
      <c r="C1675" s="141"/>
    </row>
    <row r="1676" s="126" customFormat="1" ht="15" customHeight="1" spans="1:3">
      <c r="A1676" s="140"/>
      <c r="B1676" s="140"/>
      <c r="C1676" s="141"/>
    </row>
    <row r="1677" s="126" customFormat="1" ht="15" customHeight="1" spans="1:3">
      <c r="A1677" s="140"/>
      <c r="B1677" s="140"/>
      <c r="C1677" s="141"/>
    </row>
    <row r="1678" s="126" customFormat="1" ht="15" customHeight="1" spans="1:3">
      <c r="A1678" s="140"/>
      <c r="B1678" s="140"/>
      <c r="C1678" s="141"/>
    </row>
    <row r="1679" s="126" customFormat="1" ht="15" customHeight="1" spans="1:3">
      <c r="A1679" s="140"/>
      <c r="B1679" s="140"/>
      <c r="C1679" s="141"/>
    </row>
    <row r="1680" s="126" customFormat="1" ht="15" customHeight="1" spans="1:3">
      <c r="A1680" s="140"/>
      <c r="B1680" s="140"/>
      <c r="C1680" s="141"/>
    </row>
    <row r="1681" s="126" customFormat="1" ht="27.5" customHeight="1" spans="1:3">
      <c r="A1681" s="140"/>
      <c r="B1681" s="140"/>
      <c r="C1681" s="141"/>
    </row>
    <row r="1682" s="126" customFormat="1" ht="27.5" customHeight="1" spans="1:3">
      <c r="A1682" s="140"/>
      <c r="B1682" s="140"/>
      <c r="C1682" s="141"/>
    </row>
    <row r="1683" s="126" customFormat="1" ht="15" customHeight="1" spans="1:3">
      <c r="A1683" s="140"/>
      <c r="B1683" s="140"/>
      <c r="C1683" s="141"/>
    </row>
    <row r="1684" s="126" customFormat="1" ht="15" customHeight="1" spans="1:3">
      <c r="A1684" s="140"/>
      <c r="B1684" s="140"/>
      <c r="C1684" s="141"/>
    </row>
    <row r="1685" s="126" customFormat="1" ht="15" customHeight="1" spans="1:3">
      <c r="A1685" s="140"/>
      <c r="B1685" s="140"/>
      <c r="C1685" s="141"/>
    </row>
    <row r="1686" s="126" customFormat="1" ht="15" customHeight="1" spans="1:3">
      <c r="A1686" s="140"/>
      <c r="B1686" s="140"/>
      <c r="C1686" s="141"/>
    </row>
    <row r="1687" s="126" customFormat="1" ht="15" customHeight="1" spans="1:3">
      <c r="A1687" s="140"/>
      <c r="B1687" s="140"/>
      <c r="C1687" s="141"/>
    </row>
    <row r="1688" s="126" customFormat="1" ht="15" customHeight="1" spans="1:3">
      <c r="A1688" s="140"/>
      <c r="B1688" s="140"/>
      <c r="C1688" s="141"/>
    </row>
    <row r="1689" s="126" customFormat="1" ht="15" customHeight="1" spans="1:3">
      <c r="A1689" s="140"/>
      <c r="B1689" s="140"/>
      <c r="C1689" s="141"/>
    </row>
    <row r="1690" s="126" customFormat="1" ht="15" customHeight="1" spans="1:3">
      <c r="A1690" s="140"/>
      <c r="B1690" s="140"/>
      <c r="C1690" s="141"/>
    </row>
    <row r="1691" s="126" customFormat="1" ht="15" customHeight="1" spans="1:3">
      <c r="A1691" s="140"/>
      <c r="B1691" s="140"/>
      <c r="C1691" s="141"/>
    </row>
    <row r="1692" s="126" customFormat="1" ht="15" customHeight="1" spans="1:3">
      <c r="A1692" s="140"/>
      <c r="B1692" s="140"/>
      <c r="C1692" s="141"/>
    </row>
    <row r="1693" s="126" customFormat="1" ht="15" customHeight="1" spans="1:3">
      <c r="A1693" s="140"/>
      <c r="B1693" s="140"/>
      <c r="C1693" s="141"/>
    </row>
    <row r="1694" s="126" customFormat="1" ht="27.5" customHeight="1" spans="1:3">
      <c r="A1694" s="140"/>
      <c r="B1694" s="140"/>
      <c r="C1694" s="141"/>
    </row>
    <row r="1695" s="126" customFormat="1" ht="27.5" customHeight="1" spans="1:3">
      <c r="A1695" s="140"/>
      <c r="B1695" s="140"/>
      <c r="C1695" s="141"/>
    </row>
    <row r="1696" s="126" customFormat="1" ht="15" customHeight="1" spans="1:3">
      <c r="A1696" s="140"/>
      <c r="B1696" s="140"/>
      <c r="C1696" s="141"/>
    </row>
    <row r="1697" s="126" customFormat="1" ht="15" customHeight="1" spans="1:3">
      <c r="A1697" s="140"/>
      <c r="B1697" s="140"/>
      <c r="C1697" s="141"/>
    </row>
    <row r="1698" s="126" customFormat="1" ht="15" customHeight="1" spans="1:3">
      <c r="A1698" s="140"/>
      <c r="B1698" s="140"/>
      <c r="C1698" s="141"/>
    </row>
    <row r="1699" s="126" customFormat="1" ht="15" customHeight="1" spans="1:3">
      <c r="A1699" s="140"/>
      <c r="B1699" s="140"/>
      <c r="C1699" s="141"/>
    </row>
    <row r="1700" s="126" customFormat="1" ht="15" customHeight="1" spans="1:3">
      <c r="A1700" s="140"/>
      <c r="B1700" s="140"/>
      <c r="C1700" s="141"/>
    </row>
    <row r="1701" s="126" customFormat="1" ht="15" customHeight="1" spans="1:3">
      <c r="A1701" s="140"/>
      <c r="B1701" s="140"/>
      <c r="C1701" s="141"/>
    </row>
    <row r="1702" s="126" customFormat="1" ht="15" customHeight="1" spans="1:3">
      <c r="A1702" s="140"/>
      <c r="B1702" s="140"/>
      <c r="C1702" s="141"/>
    </row>
    <row r="1703" s="126" customFormat="1" ht="15" customHeight="1" spans="1:3">
      <c r="A1703" s="140"/>
      <c r="B1703" s="140"/>
      <c r="C1703" s="141"/>
    </row>
    <row r="1704" s="126" customFormat="1" ht="15" customHeight="1" spans="1:3">
      <c r="A1704" s="140"/>
      <c r="B1704" s="140"/>
      <c r="C1704" s="141"/>
    </row>
    <row r="1705" s="126" customFormat="1" ht="15" customHeight="1" spans="1:3">
      <c r="A1705" s="140"/>
      <c r="B1705" s="140"/>
      <c r="C1705" s="141"/>
    </row>
    <row r="1706" s="126" customFormat="1" ht="15" customHeight="1" spans="1:3">
      <c r="A1706" s="140"/>
      <c r="B1706" s="140"/>
      <c r="C1706" s="141"/>
    </row>
    <row r="1707" s="126" customFormat="1" ht="27.5" customHeight="1" spans="1:3">
      <c r="A1707" s="140"/>
      <c r="B1707" s="140"/>
      <c r="C1707" s="141"/>
    </row>
    <row r="1708" s="126" customFormat="1" ht="27.5" customHeight="1" spans="1:3">
      <c r="A1708" s="140"/>
      <c r="B1708" s="140"/>
      <c r="C1708" s="141"/>
    </row>
    <row r="1709" s="126" customFormat="1" ht="15" customHeight="1" spans="1:3">
      <c r="A1709" s="140"/>
      <c r="B1709" s="140"/>
      <c r="C1709" s="141"/>
    </row>
    <row r="1710" s="126" customFormat="1" ht="15" customHeight="1" spans="1:3">
      <c r="A1710" s="140"/>
      <c r="B1710" s="140"/>
      <c r="C1710" s="141"/>
    </row>
    <row r="1711" s="126" customFormat="1" ht="15" customHeight="1" spans="1:3">
      <c r="A1711" s="140"/>
      <c r="B1711" s="140"/>
      <c r="C1711" s="141"/>
    </row>
    <row r="1712" s="126" customFormat="1" ht="15" customHeight="1" spans="1:3">
      <c r="A1712" s="140"/>
      <c r="B1712" s="140"/>
      <c r="C1712" s="141"/>
    </row>
    <row r="1713" s="126" customFormat="1" ht="15" customHeight="1" spans="1:3">
      <c r="A1713" s="140"/>
      <c r="B1713" s="140"/>
      <c r="C1713" s="141"/>
    </row>
    <row r="1714" s="126" customFormat="1" ht="15" customHeight="1" spans="1:3">
      <c r="A1714" s="140"/>
      <c r="B1714" s="140"/>
      <c r="C1714" s="141"/>
    </row>
    <row r="1715" s="126" customFormat="1" ht="15" customHeight="1" spans="1:3">
      <c r="A1715" s="140"/>
      <c r="B1715" s="140"/>
      <c r="C1715" s="141"/>
    </row>
    <row r="1716" s="126" customFormat="1" ht="15" customHeight="1" spans="1:3">
      <c r="A1716" s="140"/>
      <c r="B1716" s="140"/>
      <c r="C1716" s="141"/>
    </row>
    <row r="1717" s="126" customFormat="1" ht="15" customHeight="1" spans="1:3">
      <c r="A1717" s="140"/>
      <c r="B1717" s="140"/>
      <c r="C1717" s="141"/>
    </row>
    <row r="1718" s="126" customFormat="1" ht="15" customHeight="1" spans="1:3">
      <c r="A1718" s="140"/>
      <c r="B1718" s="140"/>
      <c r="C1718" s="141"/>
    </row>
    <row r="1719" s="126" customFormat="1" ht="15" customHeight="1" spans="1:3">
      <c r="A1719" s="140"/>
      <c r="B1719" s="140"/>
      <c r="C1719" s="141"/>
    </row>
    <row r="1720" s="126" customFormat="1" ht="27.5" customHeight="1" spans="1:3">
      <c r="A1720" s="140"/>
      <c r="B1720" s="140"/>
      <c r="C1720" s="141"/>
    </row>
    <row r="1721" s="126" customFormat="1" ht="27.5" customHeight="1" spans="1:3">
      <c r="A1721" s="140"/>
      <c r="B1721" s="140"/>
      <c r="C1721" s="141"/>
    </row>
    <row r="1722" s="126" customFormat="1" ht="15" customHeight="1" spans="1:3">
      <c r="A1722" s="140"/>
      <c r="B1722" s="140"/>
      <c r="C1722" s="141"/>
    </row>
    <row r="1723" s="126" customFormat="1" ht="15" customHeight="1" spans="1:3">
      <c r="A1723" s="140"/>
      <c r="B1723" s="140"/>
      <c r="C1723" s="141"/>
    </row>
    <row r="1724" s="126" customFormat="1" ht="15" customHeight="1" spans="1:3">
      <c r="A1724" s="140"/>
      <c r="B1724" s="140"/>
      <c r="C1724" s="141"/>
    </row>
    <row r="1725" s="126" customFormat="1" ht="15" customHeight="1" spans="1:3">
      <c r="A1725" s="140"/>
      <c r="B1725" s="140"/>
      <c r="C1725" s="141"/>
    </row>
    <row r="1726" s="126" customFormat="1" ht="15" customHeight="1" spans="1:3">
      <c r="A1726" s="140"/>
      <c r="B1726" s="140"/>
      <c r="C1726" s="141"/>
    </row>
    <row r="1727" s="126" customFormat="1" ht="15" customHeight="1" spans="1:3">
      <c r="A1727" s="140"/>
      <c r="B1727" s="140"/>
      <c r="C1727" s="141"/>
    </row>
    <row r="1728" s="126" customFormat="1" ht="15" customHeight="1" spans="1:3">
      <c r="A1728" s="140"/>
      <c r="B1728" s="140"/>
      <c r="C1728" s="141"/>
    </row>
    <row r="1729" s="126" customFormat="1" ht="15" customHeight="1" spans="1:3">
      <c r="A1729" s="140"/>
      <c r="B1729" s="140"/>
      <c r="C1729" s="141"/>
    </row>
    <row r="1730" s="126" customFormat="1" ht="15" customHeight="1" spans="1:3">
      <c r="A1730" s="140"/>
      <c r="B1730" s="140"/>
      <c r="C1730" s="141"/>
    </row>
    <row r="1731" s="126" customFormat="1" ht="15" customHeight="1" spans="1:3">
      <c r="A1731" s="140"/>
      <c r="B1731" s="140"/>
      <c r="C1731" s="141"/>
    </row>
    <row r="1732" s="126" customFormat="1" ht="15" customHeight="1" spans="1:3">
      <c r="A1732" s="140"/>
      <c r="B1732" s="140"/>
      <c r="C1732" s="141"/>
    </row>
    <row r="1733" s="126" customFormat="1" ht="15" customHeight="1" spans="1:3">
      <c r="A1733" s="140"/>
      <c r="B1733" s="140"/>
      <c r="C1733" s="141"/>
    </row>
    <row r="1734" s="126" customFormat="1" ht="27.5" customHeight="1" spans="1:3">
      <c r="A1734" s="140"/>
      <c r="B1734" s="140"/>
      <c r="C1734" s="141"/>
    </row>
    <row r="1735" s="126" customFormat="1" ht="27.5" customHeight="1" spans="1:3">
      <c r="A1735" s="140"/>
      <c r="B1735" s="140"/>
      <c r="C1735" s="141"/>
    </row>
    <row r="1736" s="126" customFormat="1" ht="15" customHeight="1" spans="1:3">
      <c r="A1736" s="140"/>
      <c r="B1736" s="140"/>
      <c r="C1736" s="141"/>
    </row>
    <row r="1737" s="126" customFormat="1" ht="15" customHeight="1" spans="1:3">
      <c r="A1737" s="140"/>
      <c r="B1737" s="140"/>
      <c r="C1737" s="141"/>
    </row>
    <row r="1738" s="126" customFormat="1" ht="15" customHeight="1" spans="1:3">
      <c r="A1738" s="140"/>
      <c r="B1738" s="140"/>
      <c r="C1738" s="141"/>
    </row>
    <row r="1739" s="126" customFormat="1" ht="15" customHeight="1" spans="1:3">
      <c r="A1739" s="140"/>
      <c r="B1739" s="140"/>
      <c r="C1739" s="141"/>
    </row>
    <row r="1740" s="126" customFormat="1" ht="15" customHeight="1" spans="1:3">
      <c r="A1740" s="140"/>
      <c r="B1740" s="140"/>
      <c r="C1740" s="141"/>
    </row>
    <row r="1741" s="126" customFormat="1" ht="15" customHeight="1" spans="1:3">
      <c r="A1741" s="140"/>
      <c r="B1741" s="140"/>
      <c r="C1741" s="141"/>
    </row>
    <row r="1742" s="126" customFormat="1" ht="15" customHeight="1" spans="1:3">
      <c r="A1742" s="140"/>
      <c r="B1742" s="140"/>
      <c r="C1742" s="141"/>
    </row>
    <row r="1743" s="126" customFormat="1" ht="15" customHeight="1" spans="1:3">
      <c r="A1743" s="140"/>
      <c r="B1743" s="140"/>
      <c r="C1743" s="141"/>
    </row>
    <row r="1744" s="126" customFormat="1" ht="15" customHeight="1" spans="1:3">
      <c r="A1744" s="140"/>
      <c r="B1744" s="140"/>
      <c r="C1744" s="141"/>
    </row>
    <row r="1745" s="126" customFormat="1" ht="15" customHeight="1" spans="1:3">
      <c r="A1745" s="140"/>
      <c r="B1745" s="140"/>
      <c r="C1745" s="141"/>
    </row>
    <row r="1746" s="126" customFormat="1" ht="15" customHeight="1" spans="1:3">
      <c r="A1746" s="140"/>
      <c r="B1746" s="140"/>
      <c r="C1746" s="141"/>
    </row>
    <row r="1747" s="126" customFormat="1" ht="15" customHeight="1" spans="1:3">
      <c r="A1747" s="140"/>
      <c r="B1747" s="140"/>
      <c r="C1747" s="141"/>
    </row>
    <row r="1748" s="126" customFormat="1" ht="27.5" customHeight="1" spans="1:3">
      <c r="A1748" s="140"/>
      <c r="B1748" s="140"/>
      <c r="C1748" s="141"/>
    </row>
    <row r="1749" s="126" customFormat="1" ht="27.5" customHeight="1" spans="1:3">
      <c r="A1749" s="140"/>
      <c r="B1749" s="140"/>
      <c r="C1749" s="141"/>
    </row>
    <row r="1750" s="126" customFormat="1" ht="15" customHeight="1" spans="1:3">
      <c r="A1750" s="140"/>
      <c r="B1750" s="140"/>
      <c r="C1750" s="141"/>
    </row>
    <row r="1751" s="126" customFormat="1" ht="15" customHeight="1" spans="1:3">
      <c r="A1751" s="140"/>
      <c r="B1751" s="140"/>
      <c r="C1751" s="141"/>
    </row>
    <row r="1752" s="126" customFormat="1" ht="15" customHeight="1" spans="1:3">
      <c r="A1752" s="140"/>
      <c r="B1752" s="140"/>
      <c r="C1752" s="141"/>
    </row>
    <row r="1753" s="126" customFormat="1" ht="15" customHeight="1" spans="1:3">
      <c r="A1753" s="140"/>
      <c r="B1753" s="140"/>
      <c r="C1753" s="141"/>
    </row>
    <row r="1754" s="126" customFormat="1" ht="15" customHeight="1" spans="1:3">
      <c r="A1754" s="140"/>
      <c r="B1754" s="140"/>
      <c r="C1754" s="141"/>
    </row>
    <row r="1755" s="126" customFormat="1" ht="15" customHeight="1" spans="1:3">
      <c r="A1755" s="140"/>
      <c r="B1755" s="140"/>
      <c r="C1755" s="141"/>
    </row>
    <row r="1756" s="126" customFormat="1" ht="15" customHeight="1" spans="1:3">
      <c r="A1756" s="140"/>
      <c r="B1756" s="140"/>
      <c r="C1756" s="141"/>
    </row>
    <row r="1757" s="126" customFormat="1" ht="15" customHeight="1" spans="1:3">
      <c r="A1757" s="140"/>
      <c r="B1757" s="140"/>
      <c r="C1757" s="141"/>
    </row>
    <row r="1758" s="126" customFormat="1" ht="15" customHeight="1" spans="1:3">
      <c r="A1758" s="140"/>
      <c r="B1758" s="140"/>
      <c r="C1758" s="141"/>
    </row>
    <row r="1759" s="126" customFormat="1" ht="15" customHeight="1" spans="1:3">
      <c r="A1759" s="140"/>
      <c r="B1759" s="140"/>
      <c r="C1759" s="141"/>
    </row>
    <row r="1760" s="126" customFormat="1" ht="15" customHeight="1" spans="1:3">
      <c r="A1760" s="140"/>
      <c r="B1760" s="140"/>
      <c r="C1760" s="141"/>
    </row>
    <row r="1761" s="126" customFormat="1" ht="27.5" customHeight="1" spans="1:3">
      <c r="A1761" s="140"/>
      <c r="B1761" s="140"/>
      <c r="C1761" s="141"/>
    </row>
    <row r="1762" s="126" customFormat="1" ht="27.5" customHeight="1" spans="1:3">
      <c r="A1762" s="140"/>
      <c r="B1762" s="140"/>
      <c r="C1762" s="141"/>
    </row>
    <row r="1763" s="126" customFormat="1" ht="27.5" customHeight="1" spans="1:3">
      <c r="A1763" s="140"/>
      <c r="B1763" s="140"/>
      <c r="C1763" s="141"/>
    </row>
    <row r="1764" s="126" customFormat="1" ht="15" customHeight="1" spans="1:3">
      <c r="A1764" s="140"/>
      <c r="B1764" s="140"/>
      <c r="C1764" s="141"/>
    </row>
    <row r="1765" s="126" customFormat="1" ht="15" customHeight="1" spans="1:3">
      <c r="A1765" s="140"/>
      <c r="B1765" s="140"/>
      <c r="C1765" s="141"/>
    </row>
    <row r="1766" s="126" customFormat="1" ht="15" customHeight="1" spans="1:3">
      <c r="A1766" s="140"/>
      <c r="B1766" s="140"/>
      <c r="C1766" s="141"/>
    </row>
    <row r="1767" s="126" customFormat="1" ht="15" customHeight="1" spans="1:3">
      <c r="A1767" s="140"/>
      <c r="B1767" s="140"/>
      <c r="C1767" s="141"/>
    </row>
    <row r="1768" s="126" customFormat="1" ht="15" customHeight="1" spans="1:3">
      <c r="A1768" s="140"/>
      <c r="B1768" s="140"/>
      <c r="C1768" s="141"/>
    </row>
    <row r="1769" s="126" customFormat="1" ht="15" customHeight="1" spans="1:3">
      <c r="A1769" s="140"/>
      <c r="B1769" s="140"/>
      <c r="C1769" s="141"/>
    </row>
    <row r="1770" s="126" customFormat="1" ht="15" customHeight="1" spans="1:3">
      <c r="A1770" s="140"/>
      <c r="B1770" s="140"/>
      <c r="C1770" s="141"/>
    </row>
    <row r="1771" s="126" customFormat="1" ht="15" customHeight="1" spans="1:3">
      <c r="A1771" s="140"/>
      <c r="B1771" s="140"/>
      <c r="C1771" s="141"/>
    </row>
    <row r="1772" s="126" customFormat="1" ht="15" customHeight="1" spans="1:3">
      <c r="A1772" s="140"/>
      <c r="B1772" s="140"/>
      <c r="C1772" s="141"/>
    </row>
    <row r="1773" s="126" customFormat="1" ht="15" customHeight="1" spans="1:3">
      <c r="A1773" s="140"/>
      <c r="B1773" s="140"/>
      <c r="C1773" s="141"/>
    </row>
    <row r="1774" s="126" customFormat="1" ht="15" customHeight="1" spans="1:3">
      <c r="A1774" s="140"/>
      <c r="B1774" s="140"/>
      <c r="C1774" s="141"/>
    </row>
    <row r="1775" s="126" customFormat="1" ht="27.5" customHeight="1" spans="1:3">
      <c r="A1775" s="140"/>
      <c r="B1775" s="140"/>
      <c r="C1775" s="141"/>
    </row>
    <row r="1776" s="126" customFormat="1" ht="27.5" customHeight="1" spans="1:3">
      <c r="A1776" s="140"/>
      <c r="B1776" s="140"/>
      <c r="C1776" s="141"/>
    </row>
    <row r="1777" s="126" customFormat="1" ht="27.5" customHeight="1" spans="1:3">
      <c r="A1777" s="140"/>
      <c r="B1777" s="140"/>
      <c r="C1777" s="141"/>
    </row>
    <row r="1778" s="126" customFormat="1" ht="15" customHeight="1" spans="1:3">
      <c r="A1778" s="140"/>
      <c r="B1778" s="140"/>
      <c r="C1778" s="141"/>
    </row>
    <row r="1779" s="126" customFormat="1" ht="15" customHeight="1" spans="1:3">
      <c r="A1779" s="140"/>
      <c r="B1779" s="140"/>
      <c r="C1779" s="141"/>
    </row>
    <row r="1780" s="126" customFormat="1" ht="15" customHeight="1" spans="1:3">
      <c r="A1780" s="140"/>
      <c r="B1780" s="140"/>
      <c r="C1780" s="141"/>
    </row>
    <row r="1781" s="126" customFormat="1" ht="15" customHeight="1" spans="1:3">
      <c r="A1781" s="140"/>
      <c r="B1781" s="140"/>
      <c r="C1781" s="141"/>
    </row>
    <row r="1782" s="126" customFormat="1" ht="15" customHeight="1" spans="1:3">
      <c r="A1782" s="140"/>
      <c r="B1782" s="140"/>
      <c r="C1782" s="141"/>
    </row>
    <row r="1783" s="126" customFormat="1" ht="15" customHeight="1" spans="1:3">
      <c r="A1783" s="140"/>
      <c r="B1783" s="140"/>
      <c r="C1783" s="141"/>
    </row>
    <row r="1784" s="126" customFormat="1" ht="15" customHeight="1" spans="1:3">
      <c r="A1784" s="140"/>
      <c r="B1784" s="140"/>
      <c r="C1784" s="141"/>
    </row>
    <row r="1785" s="126" customFormat="1" ht="15" customHeight="1" spans="1:3">
      <c r="A1785" s="140"/>
      <c r="B1785" s="140"/>
      <c r="C1785" s="141"/>
    </row>
    <row r="1786" s="126" customFormat="1" ht="15" customHeight="1" spans="1:3">
      <c r="A1786" s="140"/>
      <c r="B1786" s="140"/>
      <c r="C1786" s="141"/>
    </row>
    <row r="1787" s="126" customFormat="1" ht="15" customHeight="1" spans="1:3">
      <c r="A1787" s="140"/>
      <c r="B1787" s="140"/>
      <c r="C1787" s="141"/>
    </row>
    <row r="1788" s="126" customFormat="1" ht="15" customHeight="1" spans="1:3">
      <c r="A1788" s="140"/>
      <c r="B1788" s="140"/>
      <c r="C1788" s="141"/>
    </row>
    <row r="1789" s="126" customFormat="1" ht="15" customHeight="1" spans="1:3">
      <c r="A1789" s="140"/>
      <c r="B1789" s="140"/>
      <c r="C1789" s="141"/>
    </row>
    <row r="1790" s="126" customFormat="1" ht="15" customHeight="1" spans="1:3">
      <c r="A1790" s="140"/>
      <c r="B1790" s="140"/>
      <c r="C1790" s="141"/>
    </row>
    <row r="1791" s="126" customFormat="1" ht="27.5" customHeight="1" spans="1:3">
      <c r="A1791" s="140"/>
      <c r="B1791" s="140"/>
      <c r="C1791" s="141"/>
    </row>
    <row r="1792" s="126" customFormat="1" ht="27.5" customHeight="1" spans="1:3">
      <c r="A1792" s="140"/>
      <c r="B1792" s="140"/>
      <c r="C1792" s="141"/>
    </row>
    <row r="1793" s="126" customFormat="1" ht="15" customHeight="1" spans="1:3">
      <c r="A1793" s="140"/>
      <c r="B1793" s="140"/>
      <c r="C1793" s="141"/>
    </row>
    <row r="1794" s="126" customFormat="1" ht="15" customHeight="1" spans="1:3">
      <c r="A1794" s="140"/>
      <c r="B1794" s="140"/>
      <c r="C1794" s="141"/>
    </row>
    <row r="1795" s="126" customFormat="1" ht="15" customHeight="1" spans="1:3">
      <c r="A1795" s="140"/>
      <c r="B1795" s="140"/>
      <c r="C1795" s="141"/>
    </row>
    <row r="1796" s="126" customFormat="1" ht="15" customHeight="1" spans="1:3">
      <c r="A1796" s="140"/>
      <c r="B1796" s="140"/>
      <c r="C1796" s="141"/>
    </row>
    <row r="1797" s="126" customFormat="1" ht="15" customHeight="1" spans="1:3">
      <c r="A1797" s="140"/>
      <c r="B1797" s="140"/>
      <c r="C1797" s="141"/>
    </row>
    <row r="1798" s="126" customFormat="1" ht="15" customHeight="1" spans="1:3">
      <c r="A1798" s="140"/>
      <c r="B1798" s="140"/>
      <c r="C1798" s="141"/>
    </row>
    <row r="1799" s="126" customFormat="1" ht="15" customHeight="1" spans="1:3">
      <c r="A1799" s="140"/>
      <c r="B1799" s="140"/>
      <c r="C1799" s="141"/>
    </row>
    <row r="1800" s="126" customFormat="1" ht="15" customHeight="1" spans="1:3">
      <c r="A1800" s="140"/>
      <c r="B1800" s="140"/>
      <c r="C1800" s="141"/>
    </row>
    <row r="1801" s="126" customFormat="1" ht="15" customHeight="1" spans="1:3">
      <c r="A1801" s="140"/>
      <c r="B1801" s="140"/>
      <c r="C1801" s="141"/>
    </row>
    <row r="1802" s="126" customFormat="1" ht="15" customHeight="1" spans="1:3">
      <c r="A1802" s="140"/>
      <c r="B1802" s="140"/>
      <c r="C1802" s="141"/>
    </row>
    <row r="1803" s="126" customFormat="1" ht="15" customHeight="1" spans="1:3">
      <c r="A1803" s="140"/>
      <c r="B1803" s="140"/>
      <c r="C1803" s="141"/>
    </row>
    <row r="1804" s="126" customFormat="1" ht="15" customHeight="1" spans="1:3">
      <c r="A1804" s="140"/>
      <c r="B1804" s="140"/>
      <c r="C1804" s="141"/>
    </row>
    <row r="1805" s="126" customFormat="1" ht="15" customHeight="1" spans="1:3">
      <c r="A1805" s="140"/>
      <c r="B1805" s="140"/>
      <c r="C1805" s="141"/>
    </row>
    <row r="1806" s="126" customFormat="1" ht="27.5" customHeight="1" spans="1:3">
      <c r="A1806" s="140"/>
      <c r="B1806" s="140"/>
      <c r="C1806" s="141"/>
    </row>
    <row r="1807" s="126" customFormat="1" ht="27.5" customHeight="1" spans="1:3">
      <c r="A1807" s="140"/>
      <c r="B1807" s="140"/>
      <c r="C1807" s="141"/>
    </row>
    <row r="1808" s="126" customFormat="1" ht="15" customHeight="1" spans="1:3">
      <c r="A1808" s="140"/>
      <c r="B1808" s="140"/>
      <c r="C1808" s="141"/>
    </row>
    <row r="1809" s="126" customFormat="1" ht="15" customHeight="1" spans="1:3">
      <c r="A1809" s="140"/>
      <c r="B1809" s="140"/>
      <c r="C1809" s="141"/>
    </row>
    <row r="1810" s="126" customFormat="1" ht="15" customHeight="1" spans="1:3">
      <c r="A1810" s="140"/>
      <c r="B1810" s="140"/>
      <c r="C1810" s="141"/>
    </row>
    <row r="1811" s="126" customFormat="1" ht="15" customHeight="1" spans="1:3">
      <c r="A1811" s="140"/>
      <c r="B1811" s="140"/>
      <c r="C1811" s="141"/>
    </row>
    <row r="1812" s="126" customFormat="1" ht="15" customHeight="1" spans="1:3">
      <c r="A1812" s="140"/>
      <c r="B1812" s="140"/>
      <c r="C1812" s="141"/>
    </row>
    <row r="1813" s="126" customFormat="1" ht="15" customHeight="1" spans="1:3">
      <c r="A1813" s="140"/>
      <c r="B1813" s="140"/>
      <c r="C1813" s="141"/>
    </row>
    <row r="1814" s="126" customFormat="1" ht="15" customHeight="1" spans="1:3">
      <c r="A1814" s="140"/>
      <c r="B1814" s="140"/>
      <c r="C1814" s="141"/>
    </row>
    <row r="1815" s="126" customFormat="1" ht="15" customHeight="1" spans="1:3">
      <c r="A1815" s="140"/>
      <c r="B1815" s="140"/>
      <c r="C1815" s="141"/>
    </row>
    <row r="1816" s="126" customFormat="1" ht="15" customHeight="1" spans="1:3">
      <c r="A1816" s="140"/>
      <c r="B1816" s="140"/>
      <c r="C1816" s="141"/>
    </row>
    <row r="1817" s="126" customFormat="1" ht="15" customHeight="1" spans="1:3">
      <c r="A1817" s="140"/>
      <c r="B1817" s="140"/>
      <c r="C1817" s="141"/>
    </row>
    <row r="1818" s="126" customFormat="1" ht="15" customHeight="1" spans="1:3">
      <c r="A1818" s="140"/>
      <c r="B1818" s="140"/>
      <c r="C1818" s="141"/>
    </row>
    <row r="1819" s="126" customFormat="1" ht="15" customHeight="1" spans="1:3">
      <c r="A1819" s="140"/>
      <c r="B1819" s="140"/>
      <c r="C1819" s="141"/>
    </row>
    <row r="1820" s="126" customFormat="1" ht="27.5" customHeight="1" spans="1:3">
      <c r="A1820" s="140"/>
      <c r="B1820" s="140"/>
      <c r="C1820" s="141"/>
    </row>
    <row r="1821" s="126" customFormat="1" ht="27.5" customHeight="1" spans="1:3">
      <c r="A1821" s="140"/>
      <c r="B1821" s="140"/>
      <c r="C1821" s="141"/>
    </row>
    <row r="1822" s="126" customFormat="1" ht="27.5" customHeight="1" spans="1:3">
      <c r="A1822" s="140"/>
      <c r="B1822" s="140"/>
      <c r="C1822" s="141"/>
    </row>
    <row r="1823" s="126" customFormat="1" ht="15" customHeight="1" spans="1:3">
      <c r="A1823" s="140"/>
      <c r="B1823" s="140"/>
      <c r="C1823" s="141"/>
    </row>
    <row r="1824" s="126" customFormat="1" ht="15" customHeight="1" spans="1:3">
      <c r="A1824" s="140"/>
      <c r="B1824" s="140"/>
      <c r="C1824" s="141"/>
    </row>
    <row r="1825" s="126" customFormat="1" ht="15" customHeight="1" spans="1:3">
      <c r="A1825" s="140"/>
      <c r="B1825" s="140"/>
      <c r="C1825" s="141"/>
    </row>
    <row r="1826" s="126" customFormat="1" ht="15" customHeight="1" spans="1:3">
      <c r="A1826" s="140"/>
      <c r="B1826" s="140"/>
      <c r="C1826" s="141"/>
    </row>
    <row r="1827" s="126" customFormat="1" ht="15" customHeight="1" spans="1:3">
      <c r="A1827" s="140"/>
      <c r="B1827" s="140"/>
      <c r="C1827" s="141"/>
    </row>
    <row r="1828" s="126" customFormat="1" ht="15" customHeight="1" spans="1:3">
      <c r="A1828" s="140"/>
      <c r="B1828" s="140"/>
      <c r="C1828" s="141"/>
    </row>
    <row r="1829" s="126" customFormat="1" ht="15" customHeight="1" spans="1:3">
      <c r="A1829" s="140"/>
      <c r="B1829" s="140"/>
      <c r="C1829" s="141"/>
    </row>
    <row r="1830" s="126" customFormat="1" ht="15" customHeight="1" spans="1:3">
      <c r="A1830" s="140"/>
      <c r="B1830" s="140"/>
      <c r="C1830" s="141"/>
    </row>
    <row r="1831" s="126" customFormat="1" ht="15" customHeight="1" spans="1:3">
      <c r="A1831" s="140"/>
      <c r="B1831" s="140"/>
      <c r="C1831" s="141"/>
    </row>
    <row r="1832" s="126" customFormat="1" ht="15" customHeight="1" spans="1:3">
      <c r="A1832" s="140"/>
      <c r="B1832" s="140"/>
      <c r="C1832" s="141"/>
    </row>
    <row r="1833" s="126" customFormat="1" ht="15" customHeight="1" spans="1:3">
      <c r="A1833" s="140"/>
      <c r="B1833" s="140"/>
      <c r="C1833" s="141"/>
    </row>
    <row r="1834" s="126" customFormat="1" ht="15" customHeight="1" spans="1:3">
      <c r="A1834" s="140"/>
      <c r="B1834" s="140"/>
      <c r="C1834" s="141"/>
    </row>
    <row r="1835" s="126" customFormat="1" ht="27.5" customHeight="1" spans="1:3">
      <c r="A1835" s="140"/>
      <c r="B1835" s="140"/>
      <c r="C1835" s="141"/>
    </row>
    <row r="1836" s="126" customFormat="1" ht="27.5" customHeight="1" spans="1:3">
      <c r="A1836" s="140"/>
      <c r="B1836" s="140"/>
      <c r="C1836" s="141"/>
    </row>
    <row r="1837" s="126" customFormat="1" ht="27.5" customHeight="1" spans="1:3">
      <c r="A1837" s="140"/>
      <c r="B1837" s="140"/>
      <c r="C1837" s="141"/>
    </row>
    <row r="1838" s="126" customFormat="1" ht="15" customHeight="1" spans="1:3">
      <c r="A1838" s="140"/>
      <c r="B1838" s="140"/>
      <c r="C1838" s="141"/>
    </row>
    <row r="1839" s="126" customFormat="1" ht="15" customHeight="1" spans="1:3">
      <c r="A1839" s="140"/>
      <c r="B1839" s="140"/>
      <c r="C1839" s="141"/>
    </row>
    <row r="1840" s="126" customFormat="1" ht="15" customHeight="1" spans="1:3">
      <c r="A1840" s="140"/>
      <c r="B1840" s="140"/>
      <c r="C1840" s="141"/>
    </row>
    <row r="1841" s="126" customFormat="1" ht="15" customHeight="1" spans="1:3">
      <c r="A1841" s="140"/>
      <c r="B1841" s="140"/>
      <c r="C1841" s="141"/>
    </row>
    <row r="1842" s="126" customFormat="1" ht="15" customHeight="1" spans="1:3">
      <c r="A1842" s="140"/>
      <c r="B1842" s="140"/>
      <c r="C1842" s="141"/>
    </row>
    <row r="1843" s="126" customFormat="1" ht="15" customHeight="1" spans="1:3">
      <c r="A1843" s="140"/>
      <c r="B1843" s="140"/>
      <c r="C1843" s="141"/>
    </row>
    <row r="1844" s="126" customFormat="1" ht="15" customHeight="1" spans="1:3">
      <c r="A1844" s="140"/>
      <c r="B1844" s="140"/>
      <c r="C1844" s="141"/>
    </row>
    <row r="1845" s="126" customFormat="1" ht="15" customHeight="1" spans="1:3">
      <c r="A1845" s="140"/>
      <c r="B1845" s="140"/>
      <c r="C1845" s="141"/>
    </row>
    <row r="1846" s="126" customFormat="1" ht="15" customHeight="1" spans="1:3">
      <c r="A1846" s="140"/>
      <c r="B1846" s="140"/>
      <c r="C1846" s="141"/>
    </row>
    <row r="1847" s="126" customFormat="1" ht="15" customHeight="1" spans="1:3">
      <c r="A1847" s="140"/>
      <c r="B1847" s="140"/>
      <c r="C1847" s="141"/>
    </row>
    <row r="1848" s="126" customFormat="1" ht="15" customHeight="1" spans="1:3">
      <c r="A1848" s="140"/>
      <c r="B1848" s="140"/>
      <c r="C1848" s="141"/>
    </row>
    <row r="1849" s="126" customFormat="1" ht="15" customHeight="1" spans="1:3">
      <c r="A1849" s="140"/>
      <c r="B1849" s="140"/>
      <c r="C1849" s="141"/>
    </row>
    <row r="1850" s="126" customFormat="1" ht="27.5" customHeight="1" spans="1:3">
      <c r="A1850" s="140"/>
      <c r="B1850" s="140"/>
      <c r="C1850" s="141"/>
    </row>
    <row r="1851" s="126" customFormat="1" ht="27.5" customHeight="1" spans="1:3">
      <c r="A1851" s="140"/>
      <c r="B1851" s="140"/>
      <c r="C1851" s="141"/>
    </row>
    <row r="1852" s="126" customFormat="1" ht="27.5" customHeight="1" spans="1:3">
      <c r="A1852" s="140"/>
      <c r="B1852" s="140"/>
      <c r="C1852" s="141"/>
    </row>
    <row r="1853" s="126" customFormat="1" ht="15" customHeight="1" spans="1:3">
      <c r="A1853" s="140"/>
      <c r="B1853" s="140"/>
      <c r="C1853" s="141"/>
    </row>
    <row r="1854" s="126" customFormat="1" ht="15" customHeight="1" spans="1:3">
      <c r="A1854" s="140"/>
      <c r="B1854" s="140"/>
      <c r="C1854" s="141"/>
    </row>
    <row r="1855" s="126" customFormat="1" ht="15" customHeight="1" spans="1:3">
      <c r="A1855" s="140"/>
      <c r="B1855" s="140"/>
      <c r="C1855" s="141"/>
    </row>
    <row r="1856" s="126" customFormat="1" ht="15" customHeight="1" spans="1:3">
      <c r="A1856" s="140"/>
      <c r="B1856" s="140"/>
      <c r="C1856" s="141"/>
    </row>
    <row r="1857" s="126" customFormat="1" ht="15" customHeight="1" spans="1:3">
      <c r="A1857" s="140"/>
      <c r="B1857" s="140"/>
      <c r="C1857" s="141"/>
    </row>
    <row r="1858" s="126" customFormat="1" ht="15" customHeight="1" spans="1:3">
      <c r="A1858" s="140"/>
      <c r="B1858" s="140"/>
      <c r="C1858" s="141"/>
    </row>
    <row r="1859" s="126" customFormat="1" ht="15" customHeight="1" spans="1:3">
      <c r="A1859" s="140"/>
      <c r="B1859" s="140"/>
      <c r="C1859" s="141"/>
    </row>
    <row r="1860" s="126" customFormat="1" ht="15" customHeight="1" spans="1:3">
      <c r="A1860" s="140"/>
      <c r="B1860" s="140"/>
      <c r="C1860" s="141"/>
    </row>
    <row r="1861" s="126" customFormat="1" ht="15" customHeight="1" spans="1:3">
      <c r="A1861" s="140"/>
      <c r="B1861" s="140"/>
      <c r="C1861" s="141"/>
    </row>
    <row r="1862" s="126" customFormat="1" ht="15" customHeight="1" spans="1:3">
      <c r="A1862" s="140"/>
      <c r="B1862" s="140"/>
      <c r="C1862" s="141"/>
    </row>
    <row r="1863" s="126" customFormat="1" ht="15" customHeight="1" spans="1:3">
      <c r="A1863" s="140"/>
      <c r="B1863" s="140"/>
      <c r="C1863" s="141"/>
    </row>
    <row r="1864" s="126" customFormat="1" ht="27.5" customHeight="1" spans="1:3">
      <c r="A1864" s="140"/>
      <c r="B1864" s="140"/>
      <c r="C1864" s="141"/>
    </row>
    <row r="1865" s="126" customFormat="1" ht="27.5" customHeight="1" spans="1:3">
      <c r="A1865" s="140"/>
      <c r="B1865" s="140"/>
      <c r="C1865" s="141"/>
    </row>
    <row r="1866" s="126" customFormat="1" ht="15" customHeight="1" spans="1:3">
      <c r="A1866" s="140"/>
      <c r="B1866" s="140"/>
      <c r="C1866" s="141"/>
    </row>
    <row r="1867" s="126" customFormat="1" ht="15" customHeight="1" spans="1:3">
      <c r="A1867" s="140"/>
      <c r="B1867" s="140"/>
      <c r="C1867" s="141"/>
    </row>
    <row r="1868" s="126" customFormat="1" ht="15" customHeight="1" spans="1:3">
      <c r="A1868" s="140"/>
      <c r="B1868" s="140"/>
      <c r="C1868" s="141"/>
    </row>
    <row r="1869" s="126" customFormat="1" ht="15" customHeight="1" spans="1:3">
      <c r="A1869" s="140"/>
      <c r="B1869" s="140"/>
      <c r="C1869" s="141"/>
    </row>
    <row r="1870" s="126" customFormat="1" ht="15" customHeight="1" spans="1:3">
      <c r="A1870" s="140"/>
      <c r="B1870" s="140"/>
      <c r="C1870" s="141"/>
    </row>
    <row r="1871" s="126" customFormat="1" ht="15" customHeight="1" spans="1:3">
      <c r="A1871" s="140"/>
      <c r="B1871" s="140"/>
      <c r="C1871" s="141"/>
    </row>
    <row r="1872" s="126" customFormat="1" ht="15" customHeight="1" spans="1:3">
      <c r="A1872" s="140"/>
      <c r="B1872" s="140"/>
      <c r="C1872" s="141"/>
    </row>
    <row r="1873" s="126" customFormat="1" ht="15" customHeight="1" spans="1:3">
      <c r="A1873" s="140"/>
      <c r="B1873" s="140"/>
      <c r="C1873" s="141"/>
    </row>
    <row r="1874" s="126" customFormat="1" ht="15" customHeight="1" spans="1:3">
      <c r="A1874" s="140"/>
      <c r="B1874" s="140"/>
      <c r="C1874" s="141"/>
    </row>
    <row r="1875" s="126" customFormat="1" ht="15" customHeight="1" spans="1:3">
      <c r="A1875" s="140"/>
      <c r="B1875" s="140"/>
      <c r="C1875" s="141"/>
    </row>
    <row r="1876" s="126" customFormat="1" ht="15" customHeight="1" spans="1:3">
      <c r="A1876" s="140"/>
      <c r="B1876" s="140"/>
      <c r="C1876" s="141"/>
    </row>
    <row r="1877" s="126" customFormat="1" ht="15" customHeight="1" spans="1:3">
      <c r="A1877" s="140"/>
      <c r="B1877" s="140"/>
      <c r="C1877" s="141"/>
    </row>
    <row r="1878" s="126" customFormat="1" ht="27.5" customHeight="1" spans="1:3">
      <c r="A1878" s="140"/>
      <c r="B1878" s="140"/>
      <c r="C1878" s="141"/>
    </row>
    <row r="1879" s="126" customFormat="1" ht="27.5" customHeight="1" spans="1:3">
      <c r="A1879" s="140"/>
      <c r="B1879" s="140"/>
      <c r="C1879" s="141"/>
    </row>
    <row r="1880" s="126" customFormat="1" ht="15" customHeight="1" spans="1:3">
      <c r="A1880" s="140"/>
      <c r="B1880" s="140"/>
      <c r="C1880" s="141"/>
    </row>
    <row r="1881" s="126" customFormat="1" ht="15" customHeight="1" spans="1:3">
      <c r="A1881" s="140"/>
      <c r="B1881" s="140"/>
      <c r="C1881" s="141"/>
    </row>
    <row r="1882" s="126" customFormat="1" ht="15" customHeight="1" spans="1:3">
      <c r="A1882" s="140"/>
      <c r="B1882" s="140"/>
      <c r="C1882" s="141"/>
    </row>
    <row r="1883" s="126" customFormat="1" ht="15" customHeight="1" spans="1:3">
      <c r="A1883" s="140"/>
      <c r="B1883" s="140"/>
      <c r="C1883" s="141"/>
    </row>
    <row r="1884" s="126" customFormat="1" ht="15" customHeight="1" spans="1:3">
      <c r="A1884" s="140"/>
      <c r="B1884" s="140"/>
      <c r="C1884" s="141"/>
    </row>
    <row r="1885" s="126" customFormat="1" ht="15" customHeight="1" spans="1:3">
      <c r="A1885" s="140"/>
      <c r="B1885" s="140"/>
      <c r="C1885" s="141"/>
    </row>
    <row r="1886" s="126" customFormat="1" ht="15" customHeight="1" spans="1:3">
      <c r="A1886" s="140"/>
      <c r="B1886" s="140"/>
      <c r="C1886" s="141"/>
    </row>
    <row r="1887" s="126" customFormat="1" ht="15" customHeight="1" spans="1:3">
      <c r="A1887" s="140"/>
      <c r="B1887" s="140"/>
      <c r="C1887" s="141"/>
    </row>
    <row r="1888" s="126" customFormat="1" ht="15" customHeight="1" spans="1:3">
      <c r="A1888" s="140"/>
      <c r="B1888" s="140"/>
      <c r="C1888" s="141"/>
    </row>
    <row r="1889" s="126" customFormat="1" ht="15" customHeight="1" spans="1:3">
      <c r="A1889" s="140"/>
      <c r="B1889" s="140"/>
      <c r="C1889" s="141"/>
    </row>
    <row r="1890" s="126" customFormat="1" ht="15" customHeight="1" spans="1:3">
      <c r="A1890" s="140"/>
      <c r="B1890" s="140"/>
      <c r="C1890" s="141"/>
    </row>
    <row r="1891" s="126" customFormat="1" ht="27.5" customHeight="1" spans="1:3">
      <c r="A1891" s="140"/>
      <c r="B1891" s="140"/>
      <c r="C1891" s="141"/>
    </row>
    <row r="1892" s="126" customFormat="1" ht="27.5" customHeight="1" spans="1:3">
      <c r="A1892" s="140"/>
      <c r="B1892" s="140"/>
      <c r="C1892" s="141"/>
    </row>
    <row r="1893" s="126" customFormat="1" ht="27.5" customHeight="1" spans="1:3">
      <c r="A1893" s="140"/>
      <c r="B1893" s="140"/>
      <c r="C1893" s="141"/>
    </row>
    <row r="1894" s="126" customFormat="1" ht="15" customHeight="1" spans="1:3">
      <c r="A1894" s="140"/>
      <c r="B1894" s="140"/>
      <c r="C1894" s="141"/>
    </row>
    <row r="1895" s="126" customFormat="1" ht="15" customHeight="1" spans="1:3">
      <c r="A1895" s="140"/>
      <c r="B1895" s="140"/>
      <c r="C1895" s="141"/>
    </row>
    <row r="1896" s="126" customFormat="1" ht="15" customHeight="1" spans="1:3">
      <c r="A1896" s="140"/>
      <c r="B1896" s="140"/>
      <c r="C1896" s="141"/>
    </row>
    <row r="1897" s="126" customFormat="1" ht="15" customHeight="1" spans="1:3">
      <c r="A1897" s="140"/>
      <c r="B1897" s="140"/>
      <c r="C1897" s="141"/>
    </row>
    <row r="1898" s="126" customFormat="1" ht="15" customHeight="1" spans="1:3">
      <c r="A1898" s="140"/>
      <c r="B1898" s="140"/>
      <c r="C1898" s="141"/>
    </row>
    <row r="1899" s="126" customFormat="1" ht="15" customHeight="1" spans="1:3">
      <c r="A1899" s="140"/>
      <c r="B1899" s="140"/>
      <c r="C1899" s="141"/>
    </row>
    <row r="1900" s="126" customFormat="1" ht="15" customHeight="1" spans="1:3">
      <c r="A1900" s="140"/>
      <c r="B1900" s="140"/>
      <c r="C1900" s="141"/>
    </row>
    <row r="1901" s="126" customFormat="1" ht="15" customHeight="1" spans="1:3">
      <c r="A1901" s="140"/>
      <c r="B1901" s="140"/>
      <c r="C1901" s="141"/>
    </row>
    <row r="1902" s="126" customFormat="1" ht="15" customHeight="1" spans="1:3">
      <c r="A1902" s="140"/>
      <c r="B1902" s="140"/>
      <c r="C1902" s="141"/>
    </row>
    <row r="1903" s="126" customFormat="1" ht="15" customHeight="1" spans="1:3">
      <c r="A1903" s="140"/>
      <c r="B1903" s="140"/>
      <c r="C1903" s="141"/>
    </row>
    <row r="1904" s="126" customFormat="1" ht="15" customHeight="1" spans="1:3">
      <c r="A1904" s="140"/>
      <c r="B1904" s="140"/>
      <c r="C1904" s="141"/>
    </row>
    <row r="1905" s="126" customFormat="1" ht="27.5" customHeight="1" spans="1:3">
      <c r="A1905" s="140"/>
      <c r="B1905" s="140"/>
      <c r="C1905" s="141"/>
    </row>
    <row r="1906" s="126" customFormat="1" ht="27.5" customHeight="1" spans="1:3">
      <c r="A1906" s="140"/>
      <c r="B1906" s="140"/>
      <c r="C1906" s="141"/>
    </row>
    <row r="1907" s="126" customFormat="1" ht="27.5" customHeight="1" spans="1:3">
      <c r="A1907" s="140"/>
      <c r="B1907" s="140"/>
      <c r="C1907" s="141"/>
    </row>
    <row r="1908" s="126" customFormat="1" ht="15" customHeight="1" spans="1:3">
      <c r="A1908" s="140"/>
      <c r="B1908" s="140"/>
      <c r="C1908" s="141"/>
    </row>
    <row r="1909" s="126" customFormat="1" ht="15" customHeight="1" spans="1:3">
      <c r="A1909" s="140"/>
      <c r="B1909" s="140"/>
      <c r="C1909" s="141"/>
    </row>
    <row r="1910" s="126" customFormat="1" ht="15" customHeight="1" spans="1:3">
      <c r="A1910" s="140"/>
      <c r="B1910" s="140"/>
      <c r="C1910" s="141"/>
    </row>
    <row r="1911" s="126" customFormat="1" ht="15" customHeight="1" spans="1:3">
      <c r="A1911" s="140"/>
      <c r="B1911" s="140"/>
      <c r="C1911" s="141"/>
    </row>
    <row r="1912" s="126" customFormat="1" ht="15" customHeight="1" spans="1:3">
      <c r="A1912" s="140"/>
      <c r="B1912" s="140"/>
      <c r="C1912" s="141"/>
    </row>
    <row r="1913" s="126" customFormat="1" ht="15" customHeight="1" spans="1:3">
      <c r="A1913" s="140"/>
      <c r="B1913" s="140"/>
      <c r="C1913" s="141"/>
    </row>
    <row r="1914" s="126" customFormat="1" ht="15" customHeight="1" spans="1:3">
      <c r="A1914" s="140"/>
      <c r="B1914" s="140"/>
      <c r="C1914" s="141"/>
    </row>
    <row r="1915" s="126" customFormat="1" ht="15" customHeight="1" spans="1:3">
      <c r="A1915" s="140"/>
      <c r="B1915" s="140"/>
      <c r="C1915" s="141"/>
    </row>
    <row r="1916" s="126" customFormat="1" ht="15" customHeight="1" spans="1:3">
      <c r="A1916" s="140"/>
      <c r="B1916" s="140"/>
      <c r="C1916" s="141"/>
    </row>
    <row r="1917" s="126" customFormat="1" ht="15" customHeight="1" spans="1:3">
      <c r="A1917" s="140"/>
      <c r="B1917" s="140"/>
      <c r="C1917" s="141"/>
    </row>
    <row r="1918" s="126" customFormat="1" ht="15" customHeight="1" spans="1:3">
      <c r="A1918" s="140"/>
      <c r="B1918" s="140"/>
      <c r="C1918" s="141"/>
    </row>
    <row r="1919" s="126" customFormat="1" ht="27.5" customHeight="1" spans="1:3">
      <c r="A1919" s="140"/>
      <c r="B1919" s="140"/>
      <c r="C1919" s="141"/>
    </row>
    <row r="1920" s="126" customFormat="1" ht="27.5" customHeight="1" spans="1:3">
      <c r="A1920" s="140"/>
      <c r="B1920" s="140"/>
      <c r="C1920" s="141"/>
    </row>
    <row r="1921" s="126" customFormat="1" ht="27.5" customHeight="1" spans="1:3">
      <c r="A1921" s="140"/>
      <c r="B1921" s="140"/>
      <c r="C1921" s="141"/>
    </row>
    <row r="1922" s="126" customFormat="1" ht="15" customHeight="1" spans="1:3">
      <c r="A1922" s="140"/>
      <c r="B1922" s="140"/>
      <c r="C1922" s="141"/>
    </row>
    <row r="1923" s="126" customFormat="1" ht="15" customHeight="1" spans="1:3">
      <c r="A1923" s="140"/>
      <c r="B1923" s="140"/>
      <c r="C1923" s="141"/>
    </row>
    <row r="1924" s="126" customFormat="1" ht="15" customHeight="1" spans="1:3">
      <c r="A1924" s="140"/>
      <c r="B1924" s="140"/>
      <c r="C1924" s="141"/>
    </row>
    <row r="1925" s="126" customFormat="1" ht="15" customHeight="1" spans="1:3">
      <c r="A1925" s="140"/>
      <c r="B1925" s="140"/>
      <c r="C1925" s="141"/>
    </row>
    <row r="1926" s="126" customFormat="1" ht="15" customHeight="1" spans="1:3">
      <c r="A1926" s="140"/>
      <c r="B1926" s="140"/>
      <c r="C1926" s="141"/>
    </row>
    <row r="1927" s="126" customFormat="1" ht="15" customHeight="1" spans="1:3">
      <c r="A1927" s="140"/>
      <c r="B1927" s="140"/>
      <c r="C1927" s="141"/>
    </row>
    <row r="1928" s="126" customFormat="1" ht="15" customHeight="1" spans="1:3">
      <c r="A1928" s="140"/>
      <c r="B1928" s="140"/>
      <c r="C1928" s="141"/>
    </row>
    <row r="1929" s="126" customFormat="1" ht="15" customHeight="1" spans="1:3">
      <c r="A1929" s="140"/>
      <c r="B1929" s="140"/>
      <c r="C1929" s="141"/>
    </row>
    <row r="1930" s="126" customFormat="1" ht="15" customHeight="1" spans="1:3">
      <c r="A1930" s="140"/>
      <c r="B1930" s="140"/>
      <c r="C1930" s="141"/>
    </row>
    <row r="1931" s="126" customFormat="1" ht="15" customHeight="1" spans="1:3">
      <c r="A1931" s="140"/>
      <c r="B1931" s="140"/>
      <c r="C1931" s="141"/>
    </row>
    <row r="1932" s="126" customFormat="1" ht="15" customHeight="1" spans="1:3">
      <c r="A1932" s="140"/>
      <c r="B1932" s="140"/>
      <c r="C1932" s="141"/>
    </row>
    <row r="1933" s="126" customFormat="1" ht="27.5" customHeight="1" spans="1:3">
      <c r="A1933" s="140"/>
      <c r="B1933" s="140"/>
      <c r="C1933" s="141"/>
    </row>
    <row r="1934" s="126" customFormat="1" ht="27.5" customHeight="1" spans="1:3">
      <c r="A1934" s="140"/>
      <c r="B1934" s="140"/>
      <c r="C1934" s="141"/>
    </row>
    <row r="1935" s="126" customFormat="1" ht="27.5" customHeight="1" spans="1:3">
      <c r="A1935" s="140"/>
      <c r="B1935" s="140"/>
      <c r="C1935" s="141"/>
    </row>
    <row r="1936" s="126" customFormat="1" ht="15" customHeight="1" spans="1:3">
      <c r="A1936" s="140"/>
      <c r="B1936" s="140"/>
      <c r="C1936" s="141"/>
    </row>
    <row r="1937" s="126" customFormat="1" ht="15" customHeight="1" spans="1:3">
      <c r="A1937" s="140"/>
      <c r="B1937" s="140"/>
      <c r="C1937" s="141"/>
    </row>
    <row r="1938" s="126" customFormat="1" ht="15" customHeight="1" spans="1:3">
      <c r="A1938" s="140"/>
      <c r="B1938" s="140"/>
      <c r="C1938" s="141"/>
    </row>
    <row r="1939" s="126" customFormat="1" ht="15" customHeight="1" spans="1:3">
      <c r="A1939" s="140"/>
      <c r="B1939" s="140"/>
      <c r="C1939" s="141"/>
    </row>
    <row r="1940" s="126" customFormat="1" ht="15" customHeight="1" spans="1:3">
      <c r="A1940" s="140"/>
      <c r="B1940" s="140"/>
      <c r="C1940" s="141"/>
    </row>
    <row r="1941" s="126" customFormat="1" ht="15" customHeight="1" spans="1:3">
      <c r="A1941" s="140"/>
      <c r="B1941" s="140"/>
      <c r="C1941" s="141"/>
    </row>
    <row r="1942" s="126" customFormat="1" ht="15" customHeight="1" spans="1:3">
      <c r="A1942" s="140"/>
      <c r="B1942" s="140"/>
      <c r="C1942" s="141"/>
    </row>
    <row r="1943" s="126" customFormat="1" ht="15" customHeight="1" spans="1:3">
      <c r="A1943" s="140"/>
      <c r="B1943" s="140"/>
      <c r="C1943" s="141"/>
    </row>
    <row r="1944" s="126" customFormat="1" ht="15" customHeight="1" spans="1:3">
      <c r="A1944" s="140"/>
      <c r="B1944" s="140"/>
      <c r="C1944" s="141"/>
    </row>
    <row r="1945" s="126" customFormat="1" ht="15" customHeight="1" spans="1:3">
      <c r="A1945" s="140"/>
      <c r="B1945" s="140"/>
      <c r="C1945" s="141"/>
    </row>
    <row r="1946" s="126" customFormat="1" ht="15" customHeight="1" spans="1:3">
      <c r="A1946" s="140"/>
      <c r="B1946" s="140"/>
      <c r="C1946" s="141"/>
    </row>
    <row r="1947" s="126" customFormat="1" ht="27.5" customHeight="1" spans="1:3">
      <c r="A1947" s="140"/>
      <c r="B1947" s="140"/>
      <c r="C1947" s="141"/>
    </row>
    <row r="1948" s="126" customFormat="1" ht="27.5" customHeight="1" spans="1:3">
      <c r="A1948" s="140"/>
      <c r="B1948" s="140"/>
      <c r="C1948" s="141"/>
    </row>
    <row r="1949" s="126" customFormat="1" ht="15" customHeight="1" spans="1:3">
      <c r="A1949" s="140"/>
      <c r="B1949" s="140"/>
      <c r="C1949" s="141"/>
    </row>
    <row r="1950" s="126" customFormat="1" ht="15" customHeight="1" spans="1:3">
      <c r="A1950" s="140"/>
      <c r="B1950" s="140"/>
      <c r="C1950" s="141"/>
    </row>
    <row r="1951" s="126" customFormat="1" ht="15" customHeight="1" spans="1:3">
      <c r="A1951" s="140"/>
      <c r="B1951" s="140"/>
      <c r="C1951" s="141"/>
    </row>
    <row r="1952" s="126" customFormat="1" ht="15" customHeight="1" spans="1:3">
      <c r="A1952" s="140"/>
      <c r="B1952" s="140"/>
      <c r="C1952" s="141"/>
    </row>
    <row r="1953" s="126" customFormat="1" ht="15" customHeight="1" spans="1:3">
      <c r="A1953" s="140"/>
      <c r="B1953" s="140"/>
      <c r="C1953" s="141"/>
    </row>
    <row r="1954" s="126" customFormat="1" ht="15" customHeight="1" spans="1:3">
      <c r="A1954" s="140"/>
      <c r="B1954" s="140"/>
      <c r="C1954" s="141"/>
    </row>
    <row r="1955" s="126" customFormat="1" ht="15" customHeight="1" spans="1:3">
      <c r="A1955" s="140"/>
      <c r="B1955" s="140"/>
      <c r="C1955" s="141"/>
    </row>
    <row r="1956" s="126" customFormat="1" ht="15" customHeight="1" spans="1:3">
      <c r="A1956" s="140"/>
      <c r="B1956" s="140"/>
      <c r="C1956" s="141"/>
    </row>
    <row r="1957" s="126" customFormat="1" ht="15" customHeight="1" spans="1:3">
      <c r="A1957" s="140"/>
      <c r="B1957" s="140"/>
      <c r="C1957" s="141"/>
    </row>
    <row r="1958" s="126" customFormat="1" ht="15" customHeight="1" spans="1:3">
      <c r="A1958" s="140"/>
      <c r="B1958" s="140"/>
      <c r="C1958" s="141"/>
    </row>
    <row r="1959" s="126" customFormat="1" ht="15" customHeight="1" spans="1:3">
      <c r="A1959" s="140"/>
      <c r="B1959" s="140"/>
      <c r="C1959" s="141"/>
    </row>
    <row r="1960" s="126" customFormat="1" ht="15" customHeight="1" spans="1:3">
      <c r="A1960" s="140"/>
      <c r="B1960" s="140"/>
      <c r="C1960" s="141"/>
    </row>
    <row r="1961" s="126" customFormat="1" ht="27.5" customHeight="1" spans="1:3">
      <c r="A1961" s="140"/>
      <c r="B1961" s="140"/>
      <c r="C1961" s="141"/>
    </row>
    <row r="1962" s="126" customFormat="1" ht="27.5" customHeight="1" spans="1:3">
      <c r="A1962" s="140"/>
      <c r="B1962" s="140"/>
      <c r="C1962" s="141"/>
    </row>
    <row r="1963" s="126" customFormat="1" ht="27.5" customHeight="1" spans="1:3">
      <c r="A1963" s="140"/>
      <c r="B1963" s="140"/>
      <c r="C1963" s="141"/>
    </row>
    <row r="1964" s="126" customFormat="1" ht="15" customHeight="1" spans="1:3">
      <c r="A1964" s="140"/>
      <c r="B1964" s="140"/>
      <c r="C1964" s="141"/>
    </row>
    <row r="1965" s="126" customFormat="1" ht="15" customHeight="1" spans="1:3">
      <c r="A1965" s="140"/>
      <c r="B1965" s="140"/>
      <c r="C1965" s="141"/>
    </row>
    <row r="1966" s="126" customFormat="1" ht="15" customHeight="1" spans="1:3">
      <c r="A1966" s="140"/>
      <c r="B1966" s="140"/>
      <c r="C1966" s="141"/>
    </row>
    <row r="1967" s="126" customFormat="1" ht="15" customHeight="1" spans="1:3">
      <c r="A1967" s="140"/>
      <c r="B1967" s="140"/>
      <c r="C1967" s="141"/>
    </row>
    <row r="1968" s="126" customFormat="1" ht="15" customHeight="1" spans="1:3">
      <c r="A1968" s="140"/>
      <c r="B1968" s="140"/>
      <c r="C1968" s="141"/>
    </row>
    <row r="1969" s="126" customFormat="1" ht="15" customHeight="1" spans="1:3">
      <c r="A1969" s="140"/>
      <c r="B1969" s="140"/>
      <c r="C1969" s="141"/>
    </row>
    <row r="1970" s="126" customFormat="1" ht="15" customHeight="1" spans="1:3">
      <c r="A1970" s="140"/>
      <c r="B1970" s="140"/>
      <c r="C1970" s="141"/>
    </row>
    <row r="1971" s="126" customFormat="1" ht="15" customHeight="1" spans="1:3">
      <c r="A1971" s="140"/>
      <c r="B1971" s="140"/>
      <c r="C1971" s="141"/>
    </row>
    <row r="1972" s="126" customFormat="1" ht="15" customHeight="1" spans="1:3">
      <c r="A1972" s="140"/>
      <c r="B1972" s="140"/>
      <c r="C1972" s="141"/>
    </row>
    <row r="1973" s="126" customFormat="1" ht="15" customHeight="1" spans="1:3">
      <c r="A1973" s="140"/>
      <c r="B1973" s="140"/>
      <c r="C1973" s="141"/>
    </row>
    <row r="1974" s="126" customFormat="1" ht="15" customHeight="1" spans="1:3">
      <c r="A1974" s="140"/>
      <c r="B1974" s="140"/>
      <c r="C1974" s="141"/>
    </row>
    <row r="1975" s="126" customFormat="1" ht="15" customHeight="1" spans="1:3">
      <c r="A1975" s="140"/>
      <c r="B1975" s="140"/>
      <c r="C1975" s="141"/>
    </row>
    <row r="1976" s="126" customFormat="1" ht="27.5" customHeight="1" spans="1:3">
      <c r="A1976" s="140"/>
      <c r="B1976" s="140"/>
      <c r="C1976" s="141"/>
    </row>
    <row r="1977" s="126" customFormat="1" ht="27.5" customHeight="1" spans="1:3">
      <c r="A1977" s="140"/>
      <c r="B1977" s="140"/>
      <c r="C1977" s="141"/>
    </row>
    <row r="1978" s="126" customFormat="1" ht="27.5" customHeight="1" spans="1:3">
      <c r="A1978" s="140"/>
      <c r="B1978" s="140"/>
      <c r="C1978" s="141"/>
    </row>
    <row r="1979" s="126" customFormat="1" ht="15" customHeight="1" spans="1:3">
      <c r="A1979" s="140"/>
      <c r="B1979" s="140"/>
      <c r="C1979" s="141"/>
    </row>
    <row r="1980" s="126" customFormat="1" ht="15" customHeight="1" spans="1:3">
      <c r="A1980" s="140"/>
      <c r="B1980" s="140"/>
      <c r="C1980" s="141"/>
    </row>
    <row r="1981" s="126" customFormat="1" ht="15" customHeight="1" spans="1:3">
      <c r="A1981" s="140"/>
      <c r="B1981" s="140"/>
      <c r="C1981" s="141"/>
    </row>
    <row r="1982" s="126" customFormat="1" ht="15" customHeight="1" spans="1:3">
      <c r="A1982" s="140"/>
      <c r="B1982" s="140"/>
      <c r="C1982" s="141"/>
    </row>
    <row r="1983" s="126" customFormat="1" ht="15" customHeight="1" spans="1:3">
      <c r="A1983" s="140"/>
      <c r="B1983" s="140"/>
      <c r="C1983" s="141"/>
    </row>
    <row r="1984" s="126" customFormat="1" ht="15" customHeight="1" spans="1:3">
      <c r="A1984" s="140"/>
      <c r="B1984" s="140"/>
      <c r="C1984" s="141"/>
    </row>
    <row r="1985" s="126" customFormat="1" ht="15" customHeight="1" spans="1:3">
      <c r="A1985" s="140"/>
      <c r="B1985" s="140"/>
      <c r="C1985" s="141"/>
    </row>
    <row r="1986" s="126" customFormat="1" ht="15" customHeight="1" spans="1:3">
      <c r="A1986" s="140"/>
      <c r="B1986" s="140"/>
      <c r="C1986" s="141"/>
    </row>
    <row r="1987" s="126" customFormat="1" ht="15" customHeight="1" spans="1:3">
      <c r="A1987" s="140"/>
      <c r="B1987" s="140"/>
      <c r="C1987" s="141"/>
    </row>
    <row r="1988" s="126" customFormat="1" ht="15" customHeight="1" spans="1:3">
      <c r="A1988" s="140"/>
      <c r="B1988" s="140"/>
      <c r="C1988" s="141"/>
    </row>
    <row r="1989" s="126" customFormat="1" ht="15" customHeight="1" spans="1:3">
      <c r="A1989" s="140"/>
      <c r="B1989" s="140"/>
      <c r="C1989" s="141"/>
    </row>
    <row r="1990" s="126" customFormat="1" ht="15" customHeight="1" spans="1:3">
      <c r="A1990" s="140"/>
      <c r="B1990" s="140"/>
      <c r="C1990" s="141"/>
    </row>
    <row r="1991" s="126" customFormat="1" ht="27.5" customHeight="1" spans="1:3">
      <c r="A1991" s="140"/>
      <c r="B1991" s="140"/>
      <c r="C1991" s="141"/>
    </row>
    <row r="1992" s="126" customFormat="1" ht="27.5" customHeight="1" spans="1:3">
      <c r="A1992" s="140"/>
      <c r="B1992" s="140"/>
      <c r="C1992" s="141"/>
    </row>
    <row r="1993" s="126" customFormat="1" ht="15" customHeight="1" spans="1:3">
      <c r="A1993" s="140"/>
      <c r="B1993" s="140"/>
      <c r="C1993" s="141"/>
    </row>
    <row r="1994" s="126" customFormat="1" ht="15" customHeight="1" spans="1:3">
      <c r="A1994" s="140"/>
      <c r="B1994" s="140"/>
      <c r="C1994" s="141"/>
    </row>
    <row r="1995" s="126" customFormat="1" ht="15" customHeight="1" spans="1:3">
      <c r="A1995" s="140"/>
      <c r="B1995" s="140"/>
      <c r="C1995" s="141"/>
    </row>
    <row r="1996" s="126" customFormat="1" ht="15" customHeight="1" spans="1:3">
      <c r="A1996" s="140"/>
      <c r="B1996" s="140"/>
      <c r="C1996" s="141"/>
    </row>
    <row r="1997" s="126" customFormat="1" ht="15" customHeight="1" spans="1:3">
      <c r="A1997" s="140"/>
      <c r="B1997" s="140"/>
      <c r="C1997" s="141"/>
    </row>
    <row r="1998" s="126" customFormat="1" ht="15" customHeight="1" spans="1:3">
      <c r="A1998" s="140"/>
      <c r="B1998" s="140"/>
      <c r="C1998" s="141"/>
    </row>
    <row r="1999" s="126" customFormat="1" ht="15" customHeight="1" spans="1:3">
      <c r="A1999" s="140"/>
      <c r="B1999" s="140"/>
      <c r="C1999" s="141"/>
    </row>
    <row r="2000" s="126" customFormat="1" ht="15" customHeight="1" spans="1:3">
      <c r="A2000" s="140"/>
      <c r="B2000" s="140"/>
      <c r="C2000" s="141"/>
    </row>
    <row r="2001" s="126" customFormat="1" ht="15" customHeight="1" spans="1:3">
      <c r="A2001" s="140"/>
      <c r="B2001" s="140"/>
      <c r="C2001" s="141"/>
    </row>
    <row r="2002" s="126" customFormat="1" ht="15" customHeight="1" spans="1:3">
      <c r="A2002" s="140"/>
      <c r="B2002" s="140"/>
      <c r="C2002" s="141"/>
    </row>
    <row r="2003" s="126" customFormat="1" ht="15" customHeight="1" spans="1:3">
      <c r="A2003" s="140"/>
      <c r="B2003" s="140"/>
      <c r="C2003" s="141"/>
    </row>
    <row r="2004" s="126" customFormat="1" ht="15" customHeight="1" spans="1:3">
      <c r="A2004" s="140"/>
      <c r="B2004" s="140"/>
      <c r="C2004" s="141"/>
    </row>
    <row r="2005" s="126" customFormat="1" ht="27.5" customHeight="1" spans="1:3">
      <c r="A2005" s="140"/>
      <c r="B2005" s="140"/>
      <c r="C2005" s="141"/>
    </row>
    <row r="2006" s="126" customFormat="1" ht="27.5" customHeight="1" spans="1:3">
      <c r="A2006" s="140"/>
      <c r="B2006" s="140"/>
      <c r="C2006" s="141"/>
    </row>
    <row r="2007" s="126" customFormat="1" ht="27.5" customHeight="1" spans="1:3">
      <c r="A2007" s="140"/>
      <c r="B2007" s="140"/>
      <c r="C2007" s="141"/>
    </row>
    <row r="2008" s="126" customFormat="1" ht="15" customHeight="1" spans="1:3">
      <c r="A2008" s="140"/>
      <c r="B2008" s="140"/>
      <c r="C2008" s="141"/>
    </row>
    <row r="2009" s="126" customFormat="1" ht="15" customHeight="1" spans="1:3">
      <c r="A2009" s="140"/>
      <c r="B2009" s="140"/>
      <c r="C2009" s="141"/>
    </row>
    <row r="2010" s="126" customFormat="1" ht="15" customHeight="1" spans="1:3">
      <c r="A2010" s="140"/>
      <c r="B2010" s="140"/>
      <c r="C2010" s="141"/>
    </row>
    <row r="2011" s="126" customFormat="1" ht="15" customHeight="1" spans="1:3">
      <c r="A2011" s="140"/>
      <c r="B2011" s="140"/>
      <c r="C2011" s="141"/>
    </row>
    <row r="2012" s="126" customFormat="1" ht="15" customHeight="1" spans="1:3">
      <c r="A2012" s="140"/>
      <c r="B2012" s="140"/>
      <c r="C2012" s="141"/>
    </row>
    <row r="2013" s="126" customFormat="1" ht="15" customHeight="1" spans="1:3">
      <c r="A2013" s="140"/>
      <c r="B2013" s="140"/>
      <c r="C2013" s="141"/>
    </row>
    <row r="2014" s="126" customFormat="1" ht="15" customHeight="1" spans="1:3">
      <c r="A2014" s="140"/>
      <c r="B2014" s="140"/>
      <c r="C2014" s="141"/>
    </row>
    <row r="2015" s="126" customFormat="1" ht="15" customHeight="1" spans="1:3">
      <c r="A2015" s="140"/>
      <c r="B2015" s="140"/>
      <c r="C2015" s="141"/>
    </row>
    <row r="2016" s="126" customFormat="1" ht="15" customHeight="1" spans="1:3">
      <c r="A2016" s="140"/>
      <c r="B2016" s="140"/>
      <c r="C2016" s="141"/>
    </row>
    <row r="2017" s="126" customFormat="1" ht="15" customHeight="1" spans="1:3">
      <c r="A2017" s="140"/>
      <c r="B2017" s="140"/>
      <c r="C2017" s="141"/>
    </row>
    <row r="2018" s="126" customFormat="1" ht="15" customHeight="1" spans="1:3">
      <c r="A2018" s="140"/>
      <c r="B2018" s="140"/>
      <c r="C2018" s="141"/>
    </row>
    <row r="2019" s="126" customFormat="1" ht="27.5" customHeight="1" spans="1:3">
      <c r="A2019" s="140"/>
      <c r="B2019" s="140"/>
      <c r="C2019" s="141"/>
    </row>
    <row r="2020" s="126" customFormat="1" ht="27.5" customHeight="1" spans="1:3">
      <c r="A2020" s="140"/>
      <c r="B2020" s="140"/>
      <c r="C2020" s="141"/>
    </row>
    <row r="2021" s="126" customFormat="1" ht="27.5" customHeight="1" spans="1:3">
      <c r="A2021" s="140"/>
      <c r="B2021" s="140"/>
      <c r="C2021" s="141"/>
    </row>
    <row r="2022" s="126" customFormat="1" ht="15" customHeight="1" spans="1:3">
      <c r="A2022" s="140"/>
      <c r="B2022" s="140"/>
      <c r="C2022" s="141"/>
    </row>
    <row r="2023" s="126" customFormat="1" ht="15" customHeight="1" spans="1:3">
      <c r="A2023" s="140"/>
      <c r="B2023" s="140"/>
      <c r="C2023" s="141"/>
    </row>
    <row r="2024" s="126" customFormat="1" ht="15" customHeight="1" spans="1:3">
      <c r="A2024" s="140"/>
      <c r="B2024" s="140"/>
      <c r="C2024" s="141"/>
    </row>
    <row r="2025" s="126" customFormat="1" ht="15" customHeight="1" spans="1:3">
      <c r="A2025" s="140"/>
      <c r="B2025" s="140"/>
      <c r="C2025" s="141"/>
    </row>
    <row r="2026" s="126" customFormat="1" ht="15" customHeight="1" spans="1:3">
      <c r="A2026" s="140"/>
      <c r="B2026" s="140"/>
      <c r="C2026" s="141"/>
    </row>
    <row r="2027" s="126" customFormat="1" ht="15" customHeight="1" spans="1:3">
      <c r="A2027" s="140"/>
      <c r="B2027" s="140"/>
      <c r="C2027" s="141"/>
    </row>
    <row r="2028" s="126" customFormat="1" ht="15" customHeight="1" spans="1:3">
      <c r="A2028" s="140"/>
      <c r="B2028" s="140"/>
      <c r="C2028" s="141"/>
    </row>
    <row r="2029" s="126" customFormat="1" ht="15" customHeight="1" spans="1:3">
      <c r="A2029" s="140"/>
      <c r="B2029" s="140"/>
      <c r="C2029" s="141"/>
    </row>
    <row r="2030" s="126" customFormat="1" ht="15" customHeight="1" spans="1:3">
      <c r="A2030" s="140"/>
      <c r="B2030" s="140"/>
      <c r="C2030" s="141"/>
    </row>
    <row r="2031" s="126" customFormat="1" ht="15" customHeight="1" spans="1:3">
      <c r="A2031" s="140"/>
      <c r="B2031" s="140"/>
      <c r="C2031" s="141"/>
    </row>
    <row r="2032" s="126" customFormat="1" ht="15" customHeight="1" spans="1:3">
      <c r="A2032" s="140"/>
      <c r="B2032" s="140"/>
      <c r="C2032" s="141"/>
    </row>
    <row r="2033" s="126" customFormat="1" ht="15" customHeight="1" spans="1:3">
      <c r="A2033" s="140"/>
      <c r="B2033" s="140"/>
      <c r="C2033" s="141"/>
    </row>
    <row r="2034" s="126" customFormat="1" ht="27.5" customHeight="1" spans="1:3">
      <c r="A2034" s="140"/>
      <c r="B2034" s="140"/>
      <c r="C2034" s="141"/>
    </row>
    <row r="2035" s="126" customFormat="1" ht="27.5" customHeight="1" spans="1:3">
      <c r="A2035" s="140"/>
      <c r="B2035" s="140"/>
      <c r="C2035" s="141"/>
    </row>
    <row r="2036" s="126" customFormat="1" ht="27.5" customHeight="1" spans="1:3">
      <c r="A2036" s="140"/>
      <c r="B2036" s="140"/>
      <c r="C2036" s="141"/>
    </row>
    <row r="2037" s="126" customFormat="1" ht="15" customHeight="1" spans="1:3">
      <c r="A2037" s="140"/>
      <c r="B2037" s="140"/>
      <c r="C2037" s="141"/>
    </row>
    <row r="2038" s="126" customFormat="1" ht="15" customHeight="1" spans="1:3">
      <c r="A2038" s="140"/>
      <c r="B2038" s="140"/>
      <c r="C2038" s="141"/>
    </row>
    <row r="2039" s="126" customFormat="1" ht="15" customHeight="1" spans="1:3">
      <c r="A2039" s="140"/>
      <c r="B2039" s="140"/>
      <c r="C2039" s="141"/>
    </row>
    <row r="2040" s="126" customFormat="1" ht="15" customHeight="1" spans="1:3">
      <c r="A2040" s="140"/>
      <c r="B2040" s="140"/>
      <c r="C2040" s="141"/>
    </row>
    <row r="2041" s="126" customFormat="1" ht="15" customHeight="1" spans="1:3">
      <c r="A2041" s="140"/>
      <c r="B2041" s="140"/>
      <c r="C2041" s="141"/>
    </row>
    <row r="2042" s="126" customFormat="1" ht="15" customHeight="1" spans="1:3">
      <c r="A2042" s="140"/>
      <c r="B2042" s="140"/>
      <c r="C2042" s="141"/>
    </row>
    <row r="2043" s="126" customFormat="1" ht="15" customHeight="1" spans="1:3">
      <c r="A2043" s="140"/>
      <c r="B2043" s="140"/>
      <c r="C2043" s="141"/>
    </row>
    <row r="2044" s="126" customFormat="1" ht="15" customHeight="1" spans="1:3">
      <c r="A2044" s="140"/>
      <c r="B2044" s="140"/>
      <c r="C2044" s="141"/>
    </row>
    <row r="2045" s="126" customFormat="1" ht="15" customHeight="1" spans="1:3">
      <c r="A2045" s="140"/>
      <c r="B2045" s="140"/>
      <c r="C2045" s="141"/>
    </row>
    <row r="2046" s="126" customFormat="1" ht="15" customHeight="1" spans="1:3">
      <c r="A2046" s="140"/>
      <c r="B2046" s="140"/>
      <c r="C2046" s="141"/>
    </row>
    <row r="2047" s="126" customFormat="1" ht="15" customHeight="1" spans="1:3">
      <c r="A2047" s="140"/>
      <c r="B2047" s="140"/>
      <c r="C2047" s="141"/>
    </row>
    <row r="2048" s="126" customFormat="1" ht="15" customHeight="1" spans="1:3">
      <c r="A2048" s="140"/>
      <c r="B2048" s="140"/>
      <c r="C2048" s="141"/>
    </row>
    <row r="2049" s="126" customFormat="1" ht="27.5" customHeight="1" spans="1:3">
      <c r="A2049" s="140"/>
      <c r="B2049" s="140"/>
      <c r="C2049" s="141"/>
    </row>
    <row r="2050" s="126" customFormat="1" ht="27.5" customHeight="1" spans="1:3">
      <c r="A2050" s="140"/>
      <c r="B2050" s="140"/>
      <c r="C2050" s="141"/>
    </row>
    <row r="2051" s="126" customFormat="1" ht="15" customHeight="1" spans="1:3">
      <c r="A2051" s="140"/>
      <c r="B2051" s="140"/>
      <c r="C2051" s="141"/>
    </row>
    <row r="2052" s="126" customFormat="1" ht="15" customHeight="1" spans="1:3">
      <c r="A2052" s="140"/>
      <c r="B2052" s="140"/>
      <c r="C2052" s="141"/>
    </row>
    <row r="2053" s="126" customFormat="1" ht="15" customHeight="1" spans="1:3">
      <c r="A2053" s="140"/>
      <c r="B2053" s="140"/>
      <c r="C2053" s="141"/>
    </row>
    <row r="2054" s="126" customFormat="1" ht="15" customHeight="1" spans="1:3">
      <c r="A2054" s="140"/>
      <c r="B2054" s="140"/>
      <c r="C2054" s="141"/>
    </row>
    <row r="2055" s="126" customFormat="1" ht="15" customHeight="1" spans="1:3">
      <c r="A2055" s="140"/>
      <c r="B2055" s="140"/>
      <c r="C2055" s="141"/>
    </row>
    <row r="2056" s="126" customFormat="1" ht="15" customHeight="1" spans="1:3">
      <c r="A2056" s="140"/>
      <c r="B2056" s="140"/>
      <c r="C2056" s="141"/>
    </row>
    <row r="2057" s="126" customFormat="1" ht="15" customHeight="1" spans="1:3">
      <c r="A2057" s="140"/>
      <c r="B2057" s="140"/>
      <c r="C2057" s="141"/>
    </row>
    <row r="2058" s="126" customFormat="1" ht="15" customHeight="1" spans="1:3">
      <c r="A2058" s="140"/>
      <c r="B2058" s="140"/>
      <c r="C2058" s="141"/>
    </row>
    <row r="2059" s="126" customFormat="1" ht="15" customHeight="1" spans="1:3">
      <c r="A2059" s="140"/>
      <c r="B2059" s="140"/>
      <c r="C2059" s="141"/>
    </row>
    <row r="2060" s="126" customFormat="1" ht="15" customHeight="1" spans="1:3">
      <c r="A2060" s="140"/>
      <c r="B2060" s="140"/>
      <c r="C2060" s="141"/>
    </row>
    <row r="2061" s="126" customFormat="1" ht="15" customHeight="1" spans="1:3">
      <c r="A2061" s="140"/>
      <c r="B2061" s="140"/>
      <c r="C2061" s="141"/>
    </row>
    <row r="2062" s="126" customFormat="1" ht="27.5" customHeight="1" spans="1:3">
      <c r="A2062" s="140"/>
      <c r="B2062" s="140"/>
      <c r="C2062" s="141"/>
    </row>
    <row r="2063" s="126" customFormat="1" ht="27.5" customHeight="1" spans="1:3">
      <c r="A2063" s="140"/>
      <c r="B2063" s="140"/>
      <c r="C2063" s="141"/>
    </row>
    <row r="2064" s="126" customFormat="1" ht="27.5" customHeight="1" spans="1:3">
      <c r="A2064" s="140"/>
      <c r="B2064" s="140"/>
      <c r="C2064" s="141"/>
    </row>
    <row r="2065" s="126" customFormat="1" ht="15" customHeight="1" spans="1:3">
      <c r="A2065" s="140"/>
      <c r="B2065" s="140"/>
      <c r="C2065" s="141"/>
    </row>
    <row r="2066" s="126" customFormat="1" ht="15" customHeight="1" spans="1:3">
      <c r="A2066" s="140"/>
      <c r="B2066" s="140"/>
      <c r="C2066" s="141"/>
    </row>
    <row r="2067" s="126" customFormat="1" ht="15" customHeight="1" spans="1:3">
      <c r="A2067" s="140"/>
      <c r="B2067" s="140"/>
      <c r="C2067" s="141"/>
    </row>
    <row r="2068" s="126" customFormat="1" ht="15" customHeight="1" spans="1:3">
      <c r="A2068" s="140"/>
      <c r="B2068" s="140"/>
      <c r="C2068" s="141"/>
    </row>
    <row r="2069" s="126" customFormat="1" ht="15" customHeight="1" spans="1:3">
      <c r="A2069" s="140"/>
      <c r="B2069" s="140"/>
      <c r="C2069" s="141"/>
    </row>
    <row r="2070" s="126" customFormat="1" ht="15" customHeight="1" spans="1:3">
      <c r="A2070" s="140"/>
      <c r="B2070" s="140"/>
      <c r="C2070" s="141"/>
    </row>
    <row r="2071" s="126" customFormat="1" ht="15" customHeight="1" spans="1:3">
      <c r="A2071" s="140"/>
      <c r="B2071" s="140"/>
      <c r="C2071" s="141"/>
    </row>
    <row r="2072" s="126" customFormat="1" ht="15" customHeight="1" spans="1:3">
      <c r="A2072" s="140"/>
      <c r="B2072" s="140"/>
      <c r="C2072" s="141"/>
    </row>
    <row r="2073" s="126" customFormat="1" ht="15" customHeight="1" spans="1:3">
      <c r="A2073" s="140"/>
      <c r="B2073" s="140"/>
      <c r="C2073" s="141"/>
    </row>
    <row r="2074" s="126" customFormat="1" ht="15" customHeight="1" spans="1:3">
      <c r="A2074" s="140"/>
      <c r="B2074" s="140"/>
      <c r="C2074" s="141"/>
    </row>
    <row r="2075" s="126" customFormat="1" ht="15" customHeight="1" spans="1:3">
      <c r="A2075" s="140"/>
      <c r="B2075" s="140"/>
      <c r="C2075" s="141"/>
    </row>
    <row r="2076" s="126" customFormat="1" ht="27.5" customHeight="1" spans="1:3">
      <c r="A2076" s="140"/>
      <c r="B2076" s="140"/>
      <c r="C2076" s="141"/>
    </row>
    <row r="2077" s="126" customFormat="1" ht="27.5" customHeight="1" spans="1:3">
      <c r="A2077" s="140"/>
      <c r="B2077" s="140"/>
      <c r="C2077" s="141"/>
    </row>
    <row r="2078" s="126" customFormat="1" ht="27.5" customHeight="1" spans="1:3">
      <c r="A2078" s="140"/>
      <c r="B2078" s="140"/>
      <c r="C2078" s="141"/>
    </row>
    <row r="2079" s="126" customFormat="1" ht="15" customHeight="1" spans="1:3">
      <c r="A2079" s="140"/>
      <c r="B2079" s="140"/>
      <c r="C2079" s="141"/>
    </row>
    <row r="2080" s="126" customFormat="1" ht="15" customHeight="1" spans="1:3">
      <c r="A2080" s="140"/>
      <c r="B2080" s="140"/>
      <c r="C2080" s="141"/>
    </row>
    <row r="2081" s="126" customFormat="1" ht="15" customHeight="1" spans="1:3">
      <c r="A2081" s="140"/>
      <c r="B2081" s="140"/>
      <c r="C2081" s="141"/>
    </row>
    <row r="2082" s="126" customFormat="1" ht="15" customHeight="1" spans="1:3">
      <c r="A2082" s="140"/>
      <c r="B2082" s="140"/>
      <c r="C2082" s="141"/>
    </row>
    <row r="2083" s="126" customFormat="1" ht="15" customHeight="1" spans="1:3">
      <c r="A2083" s="140"/>
      <c r="B2083" s="140"/>
      <c r="C2083" s="141"/>
    </row>
    <row r="2084" s="126" customFormat="1" ht="15" customHeight="1" spans="1:3">
      <c r="A2084" s="140"/>
      <c r="B2084" s="140"/>
      <c r="C2084" s="141"/>
    </row>
    <row r="2085" s="126" customFormat="1" ht="15" customHeight="1" spans="1:3">
      <c r="A2085" s="140"/>
      <c r="B2085" s="140"/>
      <c r="C2085" s="141"/>
    </row>
    <row r="2086" s="126" customFormat="1" ht="15" customHeight="1" spans="1:3">
      <c r="A2086" s="140"/>
      <c r="B2086" s="140"/>
      <c r="C2086" s="141"/>
    </row>
    <row r="2087" s="126" customFormat="1" ht="15" customHeight="1" spans="1:3">
      <c r="A2087" s="140"/>
      <c r="B2087" s="140"/>
      <c r="C2087" s="141"/>
    </row>
    <row r="2088" s="126" customFormat="1" ht="15" customHeight="1" spans="1:3">
      <c r="A2088" s="140"/>
      <c r="B2088" s="140"/>
      <c r="C2088" s="141"/>
    </row>
    <row r="2089" s="126" customFormat="1" ht="15" customHeight="1" spans="1:3">
      <c r="A2089" s="140"/>
      <c r="B2089" s="140"/>
      <c r="C2089" s="141"/>
    </row>
    <row r="2090" s="126" customFormat="1" ht="27.5" customHeight="1" spans="1:3">
      <c r="A2090" s="140"/>
      <c r="B2090" s="140"/>
      <c r="C2090" s="141"/>
    </row>
    <row r="2091" s="126" customFormat="1" ht="27.5" customHeight="1" spans="1:3">
      <c r="A2091" s="140"/>
      <c r="B2091" s="140"/>
      <c r="C2091" s="141"/>
    </row>
    <row r="2092" s="126" customFormat="1" ht="27.5" customHeight="1" spans="1:3">
      <c r="A2092" s="140"/>
      <c r="B2092" s="140"/>
      <c r="C2092" s="141"/>
    </row>
    <row r="2093" s="126" customFormat="1" ht="15" customHeight="1" spans="1:3">
      <c r="A2093" s="140"/>
      <c r="B2093" s="140"/>
      <c r="C2093" s="141"/>
    </row>
    <row r="2094" s="126" customFormat="1" ht="15" customHeight="1" spans="1:3">
      <c r="A2094" s="140"/>
      <c r="B2094" s="140"/>
      <c r="C2094" s="141"/>
    </row>
    <row r="2095" s="126" customFormat="1" ht="15" customHeight="1" spans="1:3">
      <c r="A2095" s="140"/>
      <c r="B2095" s="140"/>
      <c r="C2095" s="141"/>
    </row>
    <row r="2096" s="126" customFormat="1" ht="15" customHeight="1" spans="1:3">
      <c r="A2096" s="140"/>
      <c r="B2096" s="140"/>
      <c r="C2096" s="141"/>
    </row>
    <row r="2097" s="126" customFormat="1" ht="15" customHeight="1" spans="1:3">
      <c r="A2097" s="140"/>
      <c r="B2097" s="140"/>
      <c r="C2097" s="141"/>
    </row>
    <row r="2098" s="126" customFormat="1" ht="15" customHeight="1" spans="1:3">
      <c r="A2098" s="140"/>
      <c r="B2098" s="140"/>
      <c r="C2098" s="141"/>
    </row>
    <row r="2099" s="126" customFormat="1" ht="15" customHeight="1" spans="1:3">
      <c r="A2099" s="140"/>
      <c r="B2099" s="140"/>
      <c r="C2099" s="141"/>
    </row>
    <row r="2100" s="126" customFormat="1" ht="15" customHeight="1" spans="1:3">
      <c r="A2100" s="140"/>
      <c r="B2100" s="140"/>
      <c r="C2100" s="141"/>
    </row>
    <row r="2101" s="126" customFormat="1" ht="15" customHeight="1" spans="1:3">
      <c r="A2101" s="140"/>
      <c r="B2101" s="140"/>
      <c r="C2101" s="141"/>
    </row>
    <row r="2102" s="126" customFormat="1" ht="15" customHeight="1" spans="1:3">
      <c r="A2102" s="140"/>
      <c r="B2102" s="140"/>
      <c r="C2102" s="141"/>
    </row>
    <row r="2103" s="126" customFormat="1" ht="15" customHeight="1" spans="1:3">
      <c r="A2103" s="140"/>
      <c r="B2103" s="140"/>
      <c r="C2103" s="141"/>
    </row>
    <row r="2104" s="126" customFormat="1" ht="27.5" customHeight="1" spans="1:3">
      <c r="A2104" s="140"/>
      <c r="B2104" s="140"/>
      <c r="C2104" s="141"/>
    </row>
    <row r="2105" s="126" customFormat="1" ht="27.5" customHeight="1" spans="1:3">
      <c r="A2105" s="140"/>
      <c r="B2105" s="140"/>
      <c r="C2105" s="141"/>
    </row>
    <row r="2106" s="126" customFormat="1" ht="27.5" customHeight="1" spans="1:3">
      <c r="A2106" s="140"/>
      <c r="B2106" s="140"/>
      <c r="C2106" s="141"/>
    </row>
    <row r="2107" s="126" customFormat="1" ht="15" customHeight="1" spans="1:3">
      <c r="A2107" s="140"/>
      <c r="B2107" s="140"/>
      <c r="C2107" s="141"/>
    </row>
    <row r="2108" s="126" customFormat="1" ht="15" customHeight="1" spans="1:3">
      <c r="A2108" s="140"/>
      <c r="B2108" s="140"/>
      <c r="C2108" s="141"/>
    </row>
    <row r="2109" s="126" customFormat="1" ht="15" customHeight="1" spans="1:3">
      <c r="A2109" s="140"/>
      <c r="B2109" s="140"/>
      <c r="C2109" s="141"/>
    </row>
    <row r="2110" s="126" customFormat="1" ht="15" customHeight="1" spans="1:3">
      <c r="A2110" s="140"/>
      <c r="B2110" s="140"/>
      <c r="C2110" s="141"/>
    </row>
    <row r="2111" s="126" customFormat="1" ht="15" customHeight="1" spans="1:3">
      <c r="A2111" s="140"/>
      <c r="B2111" s="140"/>
      <c r="C2111" s="141"/>
    </row>
    <row r="2112" s="126" customFormat="1" ht="15" customHeight="1" spans="1:3">
      <c r="A2112" s="140"/>
      <c r="B2112" s="140"/>
      <c r="C2112" s="141"/>
    </row>
    <row r="2113" s="126" customFormat="1" ht="15" customHeight="1" spans="1:3">
      <c r="A2113" s="140"/>
      <c r="B2113" s="140"/>
      <c r="C2113" s="141"/>
    </row>
    <row r="2114" s="126" customFormat="1" ht="15" customHeight="1" spans="1:3">
      <c r="A2114" s="140"/>
      <c r="B2114" s="140"/>
      <c r="C2114" s="141"/>
    </row>
    <row r="2115" s="126" customFormat="1" ht="15" customHeight="1" spans="1:3">
      <c r="A2115" s="140"/>
      <c r="B2115" s="140"/>
      <c r="C2115" s="141"/>
    </row>
    <row r="2116" s="126" customFormat="1" ht="15" customHeight="1" spans="1:3">
      <c r="A2116" s="140"/>
      <c r="B2116" s="140"/>
      <c r="C2116" s="141"/>
    </row>
    <row r="2117" s="126" customFormat="1" ht="15" customHeight="1" spans="1:3">
      <c r="A2117" s="140"/>
      <c r="B2117" s="140"/>
      <c r="C2117" s="141"/>
    </row>
    <row r="2118" s="126" customFormat="1" ht="15" customHeight="1" spans="1:3">
      <c r="A2118" s="140"/>
      <c r="B2118" s="140"/>
      <c r="C2118" s="141"/>
    </row>
    <row r="2119" s="126" customFormat="1" ht="27.5" customHeight="1" spans="1:3">
      <c r="A2119" s="140"/>
      <c r="B2119" s="140"/>
      <c r="C2119" s="141"/>
    </row>
    <row r="2120" s="126" customFormat="1" ht="27.5" customHeight="1" spans="1:3">
      <c r="A2120" s="140"/>
      <c r="B2120" s="140"/>
      <c r="C2120" s="141"/>
    </row>
    <row r="2121" s="126" customFormat="1" ht="27.5" customHeight="1" spans="1:3">
      <c r="A2121" s="140"/>
      <c r="B2121" s="140"/>
      <c r="C2121" s="141"/>
    </row>
    <row r="2122" s="126" customFormat="1" ht="15" customHeight="1" spans="1:3">
      <c r="A2122" s="140"/>
      <c r="B2122" s="140"/>
      <c r="C2122" s="141"/>
    </row>
    <row r="2123" s="126" customFormat="1" ht="15" customHeight="1" spans="1:3">
      <c r="A2123" s="140"/>
      <c r="B2123" s="140"/>
      <c r="C2123" s="141"/>
    </row>
    <row r="2124" s="126" customFormat="1" ht="15" customHeight="1" spans="1:3">
      <c r="A2124" s="140"/>
      <c r="B2124" s="140"/>
      <c r="C2124" s="141"/>
    </row>
    <row r="2125" s="126" customFormat="1" ht="15" customHeight="1" spans="1:3">
      <c r="A2125" s="140"/>
      <c r="B2125" s="140"/>
      <c r="C2125" s="141"/>
    </row>
    <row r="2126" s="126" customFormat="1" ht="15" customHeight="1" spans="1:3">
      <c r="A2126" s="140"/>
      <c r="B2126" s="140"/>
      <c r="C2126" s="141"/>
    </row>
    <row r="2127" s="126" customFormat="1" ht="15" customHeight="1" spans="1:3">
      <c r="A2127" s="140"/>
      <c r="B2127" s="140"/>
      <c r="C2127" s="141"/>
    </row>
    <row r="2128" s="126" customFormat="1" ht="15" customHeight="1" spans="1:3">
      <c r="A2128" s="140"/>
      <c r="B2128" s="140"/>
      <c r="C2128" s="141"/>
    </row>
    <row r="2129" s="126" customFormat="1" ht="15" customHeight="1" spans="1:3">
      <c r="A2129" s="140"/>
      <c r="B2129" s="140"/>
      <c r="C2129" s="141"/>
    </row>
    <row r="2130" s="126" customFormat="1" ht="15" customHeight="1" spans="1:3">
      <c r="A2130" s="140"/>
      <c r="B2130" s="140"/>
      <c r="C2130" s="141"/>
    </row>
    <row r="2131" s="126" customFormat="1" ht="15" customHeight="1" spans="1:3">
      <c r="A2131" s="140"/>
      <c r="B2131" s="140"/>
      <c r="C2131" s="141"/>
    </row>
    <row r="2132" s="126" customFormat="1" ht="15" customHeight="1" spans="1:3">
      <c r="A2132" s="140"/>
      <c r="B2132" s="140"/>
      <c r="C2132" s="141"/>
    </row>
    <row r="2133" s="126" customFormat="1" ht="15" customHeight="1" spans="1:3">
      <c r="A2133" s="140"/>
      <c r="B2133" s="140"/>
      <c r="C2133" s="141"/>
    </row>
    <row r="2134" s="126" customFormat="1" ht="27.5" customHeight="1" spans="1:3">
      <c r="A2134" s="140"/>
      <c r="B2134" s="140"/>
      <c r="C2134" s="141"/>
    </row>
    <row r="2135" s="126" customFormat="1" ht="27.5" customHeight="1" spans="1:3">
      <c r="A2135" s="140"/>
      <c r="B2135" s="140"/>
      <c r="C2135" s="141"/>
    </row>
    <row r="2136" s="126" customFormat="1" ht="27.5" customHeight="1" spans="1:3">
      <c r="A2136" s="140"/>
      <c r="B2136" s="140"/>
      <c r="C2136" s="141"/>
    </row>
    <row r="2137" s="126" customFormat="1" ht="15" customHeight="1" spans="1:3">
      <c r="A2137" s="140"/>
      <c r="B2137" s="140"/>
      <c r="C2137" s="141"/>
    </row>
    <row r="2138" s="126" customFormat="1" ht="15" customHeight="1" spans="1:3">
      <c r="A2138" s="140"/>
      <c r="B2138" s="140"/>
      <c r="C2138" s="141"/>
    </row>
    <row r="2139" s="126" customFormat="1" ht="15" customHeight="1" spans="1:3">
      <c r="A2139" s="140"/>
      <c r="B2139" s="140"/>
      <c r="C2139" s="141"/>
    </row>
    <row r="2140" s="126" customFormat="1" ht="15" customHeight="1" spans="1:3">
      <c r="A2140" s="140"/>
      <c r="B2140" s="140"/>
      <c r="C2140" s="141"/>
    </row>
    <row r="2141" s="126" customFormat="1" ht="15" customHeight="1" spans="1:3">
      <c r="A2141" s="140"/>
      <c r="B2141" s="140"/>
      <c r="C2141" s="141"/>
    </row>
    <row r="2142" s="126" customFormat="1" ht="15" customHeight="1" spans="1:3">
      <c r="A2142" s="140"/>
      <c r="B2142" s="140"/>
      <c r="C2142" s="141"/>
    </row>
    <row r="2143" s="126" customFormat="1" ht="15" customHeight="1" spans="1:3">
      <c r="A2143" s="140"/>
      <c r="B2143" s="140"/>
      <c r="C2143" s="141"/>
    </row>
    <row r="2144" s="126" customFormat="1" ht="15" customHeight="1" spans="1:3">
      <c r="A2144" s="140"/>
      <c r="B2144" s="140"/>
      <c r="C2144" s="141"/>
    </row>
    <row r="2145" s="126" customFormat="1" ht="15" customHeight="1" spans="1:3">
      <c r="A2145" s="140"/>
      <c r="B2145" s="140"/>
      <c r="C2145" s="141"/>
    </row>
    <row r="2146" s="126" customFormat="1" ht="15" customHeight="1" spans="1:3">
      <c r="A2146" s="140"/>
      <c r="B2146" s="140"/>
      <c r="C2146" s="141"/>
    </row>
    <row r="2147" s="126" customFormat="1" ht="15" customHeight="1" spans="1:3">
      <c r="A2147" s="140"/>
      <c r="B2147" s="140"/>
      <c r="C2147" s="141"/>
    </row>
    <row r="2148" s="126" customFormat="1" ht="27.5" customHeight="1" spans="1:3">
      <c r="A2148" s="140"/>
      <c r="B2148" s="140"/>
      <c r="C2148" s="141"/>
    </row>
    <row r="2149" s="126" customFormat="1" ht="27.5" customHeight="1" spans="1:3">
      <c r="A2149" s="140"/>
      <c r="B2149" s="140"/>
      <c r="C2149" s="141"/>
    </row>
    <row r="2150" s="126" customFormat="1" ht="15" customHeight="1" spans="1:3">
      <c r="A2150" s="140"/>
      <c r="B2150" s="140"/>
      <c r="C2150" s="141"/>
    </row>
    <row r="2151" s="126" customFormat="1" ht="15" customHeight="1" spans="1:3">
      <c r="A2151" s="140"/>
      <c r="B2151" s="140"/>
      <c r="C2151" s="141"/>
    </row>
    <row r="2152" s="126" customFormat="1" ht="15" customHeight="1" spans="1:3">
      <c r="A2152" s="140"/>
      <c r="B2152" s="140"/>
      <c r="C2152" s="141"/>
    </row>
    <row r="2153" s="126" customFormat="1" ht="15" customHeight="1" spans="1:3">
      <c r="A2153" s="140"/>
      <c r="B2153" s="140"/>
      <c r="C2153" s="141"/>
    </row>
    <row r="2154" s="126" customFormat="1" ht="15" customHeight="1" spans="1:3">
      <c r="A2154" s="140"/>
      <c r="B2154" s="140"/>
      <c r="C2154" s="141"/>
    </row>
    <row r="2155" s="126" customFormat="1" ht="15" customHeight="1" spans="1:3">
      <c r="A2155" s="140"/>
      <c r="B2155" s="140"/>
      <c r="C2155" s="141"/>
    </row>
    <row r="2156" s="126" customFormat="1" ht="15" customHeight="1" spans="1:3">
      <c r="A2156" s="140"/>
      <c r="B2156" s="140"/>
      <c r="C2156" s="141"/>
    </row>
    <row r="2157" s="126" customFormat="1" ht="15" customHeight="1" spans="1:3">
      <c r="A2157" s="140"/>
      <c r="B2157" s="140"/>
      <c r="C2157" s="141"/>
    </row>
    <row r="2158" s="126" customFormat="1" ht="15" customHeight="1" spans="1:3">
      <c r="A2158" s="140"/>
      <c r="B2158" s="140"/>
      <c r="C2158" s="141"/>
    </row>
    <row r="2159" s="126" customFormat="1" ht="15" customHeight="1" spans="1:3">
      <c r="A2159" s="140"/>
      <c r="B2159" s="140"/>
      <c r="C2159" s="141"/>
    </row>
    <row r="2160" s="126" customFormat="1" ht="15" customHeight="1" spans="1:3">
      <c r="A2160" s="140"/>
      <c r="B2160" s="140"/>
      <c r="C2160" s="141"/>
    </row>
    <row r="2161" s="126" customFormat="1" ht="15" customHeight="1" spans="1:3">
      <c r="A2161" s="140"/>
      <c r="B2161" s="140"/>
      <c r="C2161" s="141"/>
    </row>
    <row r="2162" s="126" customFormat="1" ht="15" customHeight="1" spans="1:3">
      <c r="A2162" s="140"/>
      <c r="B2162" s="140"/>
      <c r="C2162" s="141"/>
    </row>
    <row r="2163" s="126" customFormat="1" ht="27.5" customHeight="1" spans="1:3">
      <c r="A2163" s="140"/>
      <c r="B2163" s="140"/>
      <c r="C2163" s="141"/>
    </row>
    <row r="2164" s="126" customFormat="1" ht="27.5" customHeight="1" spans="1:3">
      <c r="A2164" s="140"/>
      <c r="B2164" s="140"/>
      <c r="C2164" s="141"/>
    </row>
    <row r="2165" s="126" customFormat="1" ht="15" customHeight="1" spans="1:3">
      <c r="A2165" s="140"/>
      <c r="B2165" s="140"/>
      <c r="C2165" s="141"/>
    </row>
    <row r="2166" s="126" customFormat="1" ht="15" customHeight="1" spans="1:3">
      <c r="A2166" s="140"/>
      <c r="B2166" s="140"/>
      <c r="C2166" s="141"/>
    </row>
    <row r="2167" s="126" customFormat="1" ht="15" customHeight="1" spans="1:3">
      <c r="A2167" s="140"/>
      <c r="B2167" s="140"/>
      <c r="C2167" s="141"/>
    </row>
    <row r="2168" s="126" customFormat="1" ht="15" customHeight="1" spans="1:3">
      <c r="A2168" s="140"/>
      <c r="B2168" s="140"/>
      <c r="C2168" s="141"/>
    </row>
    <row r="2169" s="126" customFormat="1" ht="15" customHeight="1" spans="1:3">
      <c r="A2169" s="140"/>
      <c r="B2169" s="140"/>
      <c r="C2169" s="141"/>
    </row>
    <row r="2170" s="126" customFormat="1" ht="15" customHeight="1" spans="1:3">
      <c r="A2170" s="140"/>
      <c r="B2170" s="140"/>
      <c r="C2170" s="141"/>
    </row>
    <row r="2171" s="126" customFormat="1" ht="15" customHeight="1" spans="1:3">
      <c r="A2171" s="140"/>
      <c r="B2171" s="140"/>
      <c r="C2171" s="141"/>
    </row>
    <row r="2172" s="126" customFormat="1" ht="15" customHeight="1" spans="1:3">
      <c r="A2172" s="140"/>
      <c r="B2172" s="140"/>
      <c r="C2172" s="141"/>
    </row>
    <row r="2173" s="126" customFormat="1" ht="15" customHeight="1" spans="1:3">
      <c r="A2173" s="140"/>
      <c r="B2173" s="140"/>
      <c r="C2173" s="141"/>
    </row>
    <row r="2174" s="126" customFormat="1" ht="15" customHeight="1" spans="1:3">
      <c r="A2174" s="140"/>
      <c r="B2174" s="140"/>
      <c r="C2174" s="141"/>
    </row>
    <row r="2175" s="126" customFormat="1" ht="15" customHeight="1" spans="1:3">
      <c r="A2175" s="140"/>
      <c r="B2175" s="140"/>
      <c r="C2175" s="141"/>
    </row>
    <row r="2176" s="126" customFormat="1" ht="27.5" customHeight="1" spans="1:3">
      <c r="A2176" s="140"/>
      <c r="B2176" s="140"/>
      <c r="C2176" s="141"/>
    </row>
    <row r="2177" s="126" customFormat="1" ht="27.5" customHeight="1" spans="1:3">
      <c r="A2177" s="140"/>
      <c r="B2177" s="140"/>
      <c r="C2177" s="141"/>
    </row>
    <row r="2178" s="126" customFormat="1" ht="15" customHeight="1" spans="1:3">
      <c r="A2178" s="140"/>
      <c r="B2178" s="140"/>
      <c r="C2178" s="141"/>
    </row>
    <row r="2179" s="126" customFormat="1" ht="15" customHeight="1" spans="1:3">
      <c r="A2179" s="140"/>
      <c r="B2179" s="140"/>
      <c r="C2179" s="141"/>
    </row>
    <row r="2180" s="126" customFormat="1" ht="15" customHeight="1" spans="1:3">
      <c r="A2180" s="140"/>
      <c r="B2180" s="140"/>
      <c r="C2180" s="141"/>
    </row>
    <row r="2181" s="126" customFormat="1" ht="15" customHeight="1" spans="1:3">
      <c r="A2181" s="140"/>
      <c r="B2181" s="140"/>
      <c r="C2181" s="141"/>
    </row>
    <row r="2182" s="126" customFormat="1" ht="15" customHeight="1" spans="1:3">
      <c r="A2182" s="140"/>
      <c r="B2182" s="140"/>
      <c r="C2182" s="141"/>
    </row>
    <row r="2183" s="126" customFormat="1" ht="15" customHeight="1" spans="1:3">
      <c r="A2183" s="140"/>
      <c r="B2183" s="140"/>
      <c r="C2183" s="141"/>
    </row>
    <row r="2184" s="126" customFormat="1" ht="15" customHeight="1" spans="1:3">
      <c r="A2184" s="140"/>
      <c r="B2184" s="140"/>
      <c r="C2184" s="141"/>
    </row>
    <row r="2185" s="126" customFormat="1" ht="15" customHeight="1" spans="1:3">
      <c r="A2185" s="140"/>
      <c r="B2185" s="140"/>
      <c r="C2185" s="141"/>
    </row>
    <row r="2186" s="126" customFormat="1" ht="15" customHeight="1" spans="1:3">
      <c r="A2186" s="140"/>
      <c r="B2186" s="140"/>
      <c r="C2186" s="141"/>
    </row>
    <row r="2187" s="126" customFormat="1" ht="15" customHeight="1" spans="1:3">
      <c r="A2187" s="140"/>
      <c r="B2187" s="140"/>
      <c r="C2187" s="141"/>
    </row>
    <row r="2188" s="126" customFormat="1" ht="15" customHeight="1" spans="1:3">
      <c r="A2188" s="140"/>
      <c r="B2188" s="140"/>
      <c r="C2188" s="141"/>
    </row>
    <row r="2189" s="126" customFormat="1" ht="15" customHeight="1" spans="1:3">
      <c r="A2189" s="140"/>
      <c r="B2189" s="140"/>
      <c r="C2189" s="141"/>
    </row>
    <row r="2190" s="126" customFormat="1" ht="15" customHeight="1" spans="1:3">
      <c r="A2190" s="140"/>
      <c r="B2190" s="140"/>
      <c r="C2190" s="141"/>
    </row>
    <row r="2191" s="126" customFormat="1" ht="27.5" customHeight="1" spans="1:3">
      <c r="A2191" s="140"/>
      <c r="B2191" s="140"/>
      <c r="C2191" s="141"/>
    </row>
    <row r="2192" s="126" customFormat="1" ht="27.5" customHeight="1" spans="1:3">
      <c r="A2192" s="140"/>
      <c r="B2192" s="140"/>
      <c r="C2192" s="141"/>
    </row>
    <row r="2193" s="126" customFormat="1" ht="15" customHeight="1" spans="1:3">
      <c r="A2193" s="140"/>
      <c r="B2193" s="140"/>
      <c r="C2193" s="141"/>
    </row>
    <row r="2194" s="126" customFormat="1" ht="15" customHeight="1" spans="1:3">
      <c r="A2194" s="140"/>
      <c r="B2194" s="140"/>
      <c r="C2194" s="141"/>
    </row>
    <row r="2195" s="126" customFormat="1" ht="15" customHeight="1" spans="1:3">
      <c r="A2195" s="140"/>
      <c r="B2195" s="140"/>
      <c r="C2195" s="141"/>
    </row>
    <row r="2196" s="126" customFormat="1" ht="15" customHeight="1" spans="1:3">
      <c r="A2196" s="140"/>
      <c r="B2196" s="140"/>
      <c r="C2196" s="141"/>
    </row>
    <row r="2197" s="126" customFormat="1" ht="15" customHeight="1" spans="1:3">
      <c r="A2197" s="140"/>
      <c r="B2197" s="140"/>
      <c r="C2197" s="141"/>
    </row>
    <row r="2198" s="126" customFormat="1" ht="15" customHeight="1" spans="1:3">
      <c r="A2198" s="140"/>
      <c r="B2198" s="140"/>
      <c r="C2198" s="141"/>
    </row>
    <row r="2199" s="126" customFormat="1" ht="15" customHeight="1" spans="1:3">
      <c r="A2199" s="140"/>
      <c r="B2199" s="140"/>
      <c r="C2199" s="141"/>
    </row>
    <row r="2200" s="126" customFormat="1" ht="15" customHeight="1" spans="1:3">
      <c r="A2200" s="140"/>
      <c r="B2200" s="140"/>
      <c r="C2200" s="141"/>
    </row>
    <row r="2201" s="126" customFormat="1" ht="15" customHeight="1" spans="1:3">
      <c r="A2201" s="140"/>
      <c r="B2201" s="140"/>
      <c r="C2201" s="141"/>
    </row>
    <row r="2202" s="126" customFormat="1" ht="15" customHeight="1" spans="1:3">
      <c r="A2202" s="140"/>
      <c r="B2202" s="140"/>
      <c r="C2202" s="141"/>
    </row>
    <row r="2203" s="126" customFormat="1" ht="15" customHeight="1" spans="1:3">
      <c r="A2203" s="140"/>
      <c r="B2203" s="140"/>
      <c r="C2203" s="141"/>
    </row>
    <row r="2204" s="126" customFormat="1" ht="27.5" customHeight="1" spans="1:3">
      <c r="A2204" s="140"/>
      <c r="B2204" s="140"/>
      <c r="C2204" s="141"/>
    </row>
    <row r="2205" s="126" customFormat="1" ht="27.5" customHeight="1" spans="1:3">
      <c r="A2205" s="140"/>
      <c r="B2205" s="140"/>
      <c r="C2205" s="141"/>
    </row>
    <row r="2206" s="126" customFormat="1" ht="15" customHeight="1" spans="1:3">
      <c r="A2206" s="140"/>
      <c r="B2206" s="140"/>
      <c r="C2206" s="141"/>
    </row>
    <row r="2207" s="126" customFormat="1" ht="15" customHeight="1" spans="1:3">
      <c r="A2207" s="140"/>
      <c r="B2207" s="140"/>
      <c r="C2207" s="141"/>
    </row>
    <row r="2208" s="126" customFormat="1" ht="15" customHeight="1" spans="1:3">
      <c r="A2208" s="140"/>
      <c r="B2208" s="140"/>
      <c r="C2208" s="141"/>
    </row>
    <row r="2209" s="126" customFormat="1" ht="15" customHeight="1" spans="1:3">
      <c r="A2209" s="140"/>
      <c r="B2209" s="140"/>
      <c r="C2209" s="141"/>
    </row>
    <row r="2210" s="126" customFormat="1" ht="15" customHeight="1" spans="1:3">
      <c r="A2210" s="140"/>
      <c r="B2210" s="140"/>
      <c r="C2210" s="141"/>
    </row>
    <row r="2211" s="126" customFormat="1" ht="15" customHeight="1" spans="1:3">
      <c r="A2211" s="140"/>
      <c r="B2211" s="140"/>
      <c r="C2211" s="141"/>
    </row>
    <row r="2212" s="126" customFormat="1" ht="15" customHeight="1" spans="1:3">
      <c r="A2212" s="140"/>
      <c r="B2212" s="140"/>
      <c r="C2212" s="141"/>
    </row>
    <row r="2213" s="126" customFormat="1" ht="15" customHeight="1" spans="1:3">
      <c r="A2213" s="140"/>
      <c r="B2213" s="140"/>
      <c r="C2213" s="141"/>
    </row>
    <row r="2214" s="126" customFormat="1" ht="15" customHeight="1" spans="1:3">
      <c r="A2214" s="140"/>
      <c r="B2214" s="140"/>
      <c r="C2214" s="141"/>
    </row>
    <row r="2215" s="126" customFormat="1" ht="15" customHeight="1" spans="1:3">
      <c r="A2215" s="140"/>
      <c r="B2215" s="140"/>
      <c r="C2215" s="141"/>
    </row>
    <row r="2216" s="126" customFormat="1" ht="15" customHeight="1" spans="1:3">
      <c r="A2216" s="140"/>
      <c r="B2216" s="140"/>
      <c r="C2216" s="141"/>
    </row>
    <row r="2217" s="126" customFormat="1" ht="15" customHeight="1" spans="1:3">
      <c r="A2217" s="140"/>
      <c r="B2217" s="140"/>
      <c r="C2217" s="141"/>
    </row>
    <row r="2218" s="126" customFormat="1" ht="15" customHeight="1" spans="1:3">
      <c r="A2218" s="140"/>
      <c r="B2218" s="140"/>
      <c r="C2218" s="141"/>
    </row>
    <row r="2219" s="126" customFormat="1" ht="15" customHeight="1" spans="1:3">
      <c r="A2219" s="140"/>
      <c r="B2219" s="140"/>
      <c r="C2219" s="141"/>
    </row>
    <row r="2220" s="126" customFormat="1" ht="27.5" customHeight="1" spans="1:3">
      <c r="A2220" s="140"/>
      <c r="B2220" s="140"/>
      <c r="C2220" s="141"/>
    </row>
    <row r="2221" s="126" customFormat="1" ht="27.5" customHeight="1" spans="1:3">
      <c r="A2221" s="140"/>
      <c r="B2221" s="140"/>
      <c r="C2221" s="141"/>
    </row>
    <row r="2222" s="126" customFormat="1" ht="15" customHeight="1" spans="1:3">
      <c r="A2222" s="140"/>
      <c r="B2222" s="140"/>
      <c r="C2222" s="141"/>
    </row>
    <row r="2223" s="126" customFormat="1" ht="15" customHeight="1" spans="1:3">
      <c r="A2223" s="140"/>
      <c r="B2223" s="140"/>
      <c r="C2223" s="141"/>
    </row>
    <row r="2224" s="126" customFormat="1" ht="15" customHeight="1" spans="1:3">
      <c r="A2224" s="140"/>
      <c r="B2224" s="140"/>
      <c r="C2224" s="141"/>
    </row>
    <row r="2225" s="126" customFormat="1" ht="15" customHeight="1" spans="1:3">
      <c r="A2225" s="140"/>
      <c r="B2225" s="140"/>
      <c r="C2225" s="141"/>
    </row>
    <row r="2226" s="126" customFormat="1" ht="15" customHeight="1" spans="1:3">
      <c r="A2226" s="140"/>
      <c r="B2226" s="140"/>
      <c r="C2226" s="141"/>
    </row>
    <row r="2227" s="126" customFormat="1" ht="15" customHeight="1" spans="1:3">
      <c r="A2227" s="140"/>
      <c r="B2227" s="140"/>
      <c r="C2227" s="141"/>
    </row>
    <row r="2228" s="126" customFormat="1" ht="15" customHeight="1" spans="1:3">
      <c r="A2228" s="140"/>
      <c r="B2228" s="140"/>
      <c r="C2228" s="141"/>
    </row>
    <row r="2229" s="126" customFormat="1" ht="15" customHeight="1" spans="1:3">
      <c r="A2229" s="140"/>
      <c r="B2229" s="140"/>
      <c r="C2229" s="141"/>
    </row>
    <row r="2230" s="126" customFormat="1" ht="15" customHeight="1" spans="1:3">
      <c r="A2230" s="140"/>
      <c r="B2230" s="140"/>
      <c r="C2230" s="141"/>
    </row>
    <row r="2231" s="126" customFormat="1" ht="15" customHeight="1" spans="1:3">
      <c r="A2231" s="140"/>
      <c r="B2231" s="140"/>
      <c r="C2231" s="141"/>
    </row>
    <row r="2232" s="126" customFormat="1" ht="15" customHeight="1" spans="1:3">
      <c r="A2232" s="140"/>
      <c r="B2232" s="140"/>
      <c r="C2232" s="141"/>
    </row>
    <row r="2233" s="126" customFormat="1" ht="27.5" customHeight="1" spans="1:3">
      <c r="A2233" s="140"/>
      <c r="B2233" s="140"/>
      <c r="C2233" s="141"/>
    </row>
    <row r="2234" s="126" customFormat="1" ht="27.5" customHeight="1" spans="1:3">
      <c r="A2234" s="140"/>
      <c r="B2234" s="140"/>
      <c r="C2234" s="141"/>
    </row>
    <row r="2235" s="126" customFormat="1" ht="15" customHeight="1" spans="1:3">
      <c r="A2235" s="140"/>
      <c r="B2235" s="140"/>
      <c r="C2235" s="141"/>
    </row>
    <row r="2236" s="126" customFormat="1" ht="15" customHeight="1" spans="1:3">
      <c r="A2236" s="140"/>
      <c r="B2236" s="140"/>
      <c r="C2236" s="141"/>
    </row>
    <row r="2237" s="126" customFormat="1" ht="15" customHeight="1" spans="1:3">
      <c r="A2237" s="140"/>
      <c r="B2237" s="140"/>
      <c r="C2237" s="141"/>
    </row>
    <row r="2238" s="126" customFormat="1" ht="15" customHeight="1" spans="1:3">
      <c r="A2238" s="140"/>
      <c r="B2238" s="140"/>
      <c r="C2238" s="141"/>
    </row>
    <row r="2239" s="126" customFormat="1" ht="15" customHeight="1" spans="1:3">
      <c r="A2239" s="140"/>
      <c r="B2239" s="140"/>
      <c r="C2239" s="141"/>
    </row>
    <row r="2240" s="126" customFormat="1" ht="15" customHeight="1" spans="1:3">
      <c r="A2240" s="140"/>
      <c r="B2240" s="140"/>
      <c r="C2240" s="141"/>
    </row>
    <row r="2241" s="126" customFormat="1" ht="15" customHeight="1" spans="1:3">
      <c r="A2241" s="140"/>
      <c r="B2241" s="140"/>
      <c r="C2241" s="141"/>
    </row>
    <row r="2242" s="126" customFormat="1" ht="15" customHeight="1" spans="1:3">
      <c r="A2242" s="140"/>
      <c r="B2242" s="140"/>
      <c r="C2242" s="141"/>
    </row>
    <row r="2243" s="126" customFormat="1" ht="15" customHeight="1" spans="1:3">
      <c r="A2243" s="140"/>
      <c r="B2243" s="140"/>
      <c r="C2243" s="141"/>
    </row>
    <row r="2244" s="126" customFormat="1" ht="15" customHeight="1" spans="1:3">
      <c r="A2244" s="140"/>
      <c r="B2244" s="140"/>
      <c r="C2244" s="141"/>
    </row>
    <row r="2245" s="126" customFormat="1" ht="15" customHeight="1" spans="1:3">
      <c r="A2245" s="140"/>
      <c r="B2245" s="140"/>
      <c r="C2245" s="141"/>
    </row>
    <row r="2246" s="126" customFormat="1" ht="15" customHeight="1" spans="1:3">
      <c r="A2246" s="140"/>
      <c r="B2246" s="140"/>
      <c r="C2246" s="141"/>
    </row>
    <row r="2247" s="126" customFormat="1" ht="15" customHeight="1" spans="1:3">
      <c r="A2247" s="140"/>
      <c r="B2247" s="140"/>
      <c r="C2247" s="141"/>
    </row>
    <row r="2248" s="126" customFormat="1" ht="27.5" customHeight="1" spans="1:3">
      <c r="A2248" s="140"/>
      <c r="B2248" s="140"/>
      <c r="C2248" s="141"/>
    </row>
    <row r="2249" s="126" customFormat="1" ht="27.5" customHeight="1" spans="1:3">
      <c r="A2249" s="140"/>
      <c r="B2249" s="140"/>
      <c r="C2249" s="141"/>
    </row>
    <row r="2250" s="126" customFormat="1" ht="15" customHeight="1" spans="1:3">
      <c r="A2250" s="140"/>
      <c r="B2250" s="140"/>
      <c r="C2250" s="141"/>
    </row>
    <row r="2251" s="126" customFormat="1" ht="15" customHeight="1" spans="1:3">
      <c r="A2251" s="140"/>
      <c r="B2251" s="140"/>
      <c r="C2251" s="141"/>
    </row>
    <row r="2252" s="126" customFormat="1" ht="15" customHeight="1" spans="1:3">
      <c r="A2252" s="140"/>
      <c r="B2252" s="140"/>
      <c r="C2252" s="141"/>
    </row>
    <row r="2253" s="126" customFormat="1" ht="15" customHeight="1" spans="1:3">
      <c r="A2253" s="140"/>
      <c r="B2253" s="140"/>
      <c r="C2253" s="141"/>
    </row>
    <row r="2254" s="126" customFormat="1" ht="15" customHeight="1" spans="1:3">
      <c r="A2254" s="140"/>
      <c r="B2254" s="140"/>
      <c r="C2254" s="141"/>
    </row>
    <row r="2255" s="126" customFormat="1" ht="15" customHeight="1" spans="1:3">
      <c r="A2255" s="140"/>
      <c r="B2255" s="140"/>
      <c r="C2255" s="141"/>
    </row>
    <row r="2256" s="126" customFormat="1" ht="15" customHeight="1" spans="1:3">
      <c r="A2256" s="140"/>
      <c r="B2256" s="140"/>
      <c r="C2256" s="141"/>
    </row>
    <row r="2257" s="126" customFormat="1" ht="15" customHeight="1" spans="1:3">
      <c r="A2257" s="140"/>
      <c r="B2257" s="140"/>
      <c r="C2257" s="141"/>
    </row>
    <row r="2258" s="126" customFormat="1" ht="15" customHeight="1" spans="1:3">
      <c r="A2258" s="140"/>
      <c r="B2258" s="140"/>
      <c r="C2258" s="141"/>
    </row>
    <row r="2259" s="126" customFormat="1" ht="15" customHeight="1" spans="1:3">
      <c r="A2259" s="140"/>
      <c r="B2259" s="140"/>
      <c r="C2259" s="141"/>
    </row>
    <row r="2260" s="126" customFormat="1" ht="15" customHeight="1" spans="1:3">
      <c r="A2260" s="140"/>
      <c r="B2260" s="140"/>
      <c r="C2260" s="141"/>
    </row>
    <row r="2261" s="126" customFormat="1" ht="15" customHeight="1" spans="1:3">
      <c r="A2261" s="140"/>
      <c r="B2261" s="140"/>
      <c r="C2261" s="141"/>
    </row>
    <row r="2262" s="126" customFormat="1" ht="15" customHeight="1" spans="1:3">
      <c r="A2262" s="140"/>
      <c r="B2262" s="140"/>
      <c r="C2262" s="141"/>
    </row>
    <row r="2263" s="126" customFormat="1" ht="27.5" customHeight="1" spans="1:3">
      <c r="A2263" s="140"/>
      <c r="B2263" s="140"/>
      <c r="C2263" s="141"/>
    </row>
    <row r="2264" s="126" customFormat="1" ht="27.5" customHeight="1" spans="1:3">
      <c r="A2264" s="140"/>
      <c r="B2264" s="140"/>
      <c r="C2264" s="141"/>
    </row>
    <row r="2265" s="126" customFormat="1" ht="27.5" customHeight="1" spans="1:3">
      <c r="A2265" s="140"/>
      <c r="B2265" s="140"/>
      <c r="C2265" s="141"/>
    </row>
    <row r="2266" s="126" customFormat="1" ht="15" customHeight="1" spans="1:3">
      <c r="A2266" s="140"/>
      <c r="B2266" s="140"/>
      <c r="C2266" s="141"/>
    </row>
    <row r="2267" s="126" customFormat="1" ht="15" customHeight="1" spans="1:3">
      <c r="A2267" s="140"/>
      <c r="B2267" s="140"/>
      <c r="C2267" s="141"/>
    </row>
    <row r="2268" s="126" customFormat="1" ht="15" customHeight="1" spans="1:3">
      <c r="A2268" s="140"/>
      <c r="B2268" s="140"/>
      <c r="C2268" s="141"/>
    </row>
    <row r="2269" s="126" customFormat="1" ht="15" customHeight="1" spans="1:3">
      <c r="A2269" s="140"/>
      <c r="B2269" s="140"/>
      <c r="C2269" s="141"/>
    </row>
    <row r="2270" s="126" customFormat="1" ht="15" customHeight="1" spans="1:3">
      <c r="A2270" s="140"/>
      <c r="B2270" s="140"/>
      <c r="C2270" s="141"/>
    </row>
    <row r="2271" s="126" customFormat="1" ht="15" customHeight="1" spans="1:3">
      <c r="A2271" s="140"/>
      <c r="B2271" s="140"/>
      <c r="C2271" s="141"/>
    </row>
    <row r="2272" s="126" customFormat="1" ht="15" customHeight="1" spans="1:3">
      <c r="A2272" s="140"/>
      <c r="B2272" s="140"/>
      <c r="C2272" s="141"/>
    </row>
    <row r="2273" s="126" customFormat="1" ht="15" customHeight="1" spans="1:3">
      <c r="A2273" s="140"/>
      <c r="B2273" s="140"/>
      <c r="C2273" s="141"/>
    </row>
    <row r="2274" s="126" customFormat="1" ht="15" customHeight="1" spans="1:3">
      <c r="A2274" s="140"/>
      <c r="B2274" s="140"/>
      <c r="C2274" s="141"/>
    </row>
    <row r="2275" s="126" customFormat="1" ht="15" customHeight="1" spans="1:3">
      <c r="A2275" s="140"/>
      <c r="B2275" s="140"/>
      <c r="C2275" s="141"/>
    </row>
    <row r="2276" s="126" customFormat="1" ht="15" customHeight="1" spans="1:3">
      <c r="A2276" s="140"/>
      <c r="B2276" s="140"/>
      <c r="C2276" s="141"/>
    </row>
    <row r="2277" s="126" customFormat="1" ht="27.5" customHeight="1" spans="1:3">
      <c r="A2277" s="140"/>
      <c r="B2277" s="140"/>
      <c r="C2277" s="141"/>
    </row>
    <row r="2278" s="126" customFormat="1" ht="27.5" customHeight="1" spans="1:3">
      <c r="A2278" s="140"/>
      <c r="B2278" s="140"/>
      <c r="C2278" s="141"/>
    </row>
    <row r="2279" s="126" customFormat="1" ht="27.5" customHeight="1" spans="1:3">
      <c r="A2279" s="140"/>
      <c r="B2279" s="140"/>
      <c r="C2279" s="141"/>
    </row>
    <row r="2280" s="126" customFormat="1" ht="15" customHeight="1" spans="1:3">
      <c r="A2280" s="140"/>
      <c r="B2280" s="140"/>
      <c r="C2280" s="141"/>
    </row>
    <row r="2281" s="126" customFormat="1" ht="15" customHeight="1" spans="1:3">
      <c r="A2281" s="140"/>
      <c r="B2281" s="140"/>
      <c r="C2281" s="141"/>
    </row>
    <row r="2282" s="126" customFormat="1" ht="15" customHeight="1" spans="1:3">
      <c r="A2282" s="140"/>
      <c r="B2282" s="140"/>
      <c r="C2282" s="141"/>
    </row>
    <row r="2283" s="126" customFormat="1" ht="15" customHeight="1" spans="1:3">
      <c r="A2283" s="140"/>
      <c r="B2283" s="140"/>
      <c r="C2283" s="141"/>
    </row>
    <row r="2284" s="126" customFormat="1" ht="15" customHeight="1" spans="1:3">
      <c r="A2284" s="140"/>
      <c r="B2284" s="140"/>
      <c r="C2284" s="141"/>
    </row>
    <row r="2285" s="126" customFormat="1" ht="15" customHeight="1" spans="1:3">
      <c r="A2285" s="140"/>
      <c r="B2285" s="140"/>
      <c r="C2285" s="141"/>
    </row>
    <row r="2286" s="126" customFormat="1" ht="15" customHeight="1" spans="1:3">
      <c r="A2286" s="140"/>
      <c r="B2286" s="140"/>
      <c r="C2286" s="141"/>
    </row>
    <row r="2287" s="126" customFormat="1" ht="15" customHeight="1" spans="1:3">
      <c r="A2287" s="140"/>
      <c r="B2287" s="140"/>
      <c r="C2287" s="141"/>
    </row>
    <row r="2288" s="126" customFormat="1" ht="15" customHeight="1" spans="1:3">
      <c r="A2288" s="140"/>
      <c r="B2288" s="140"/>
      <c r="C2288" s="141"/>
    </row>
    <row r="2289" s="126" customFormat="1" ht="15" customHeight="1" spans="1:3">
      <c r="A2289" s="140"/>
      <c r="B2289" s="140"/>
      <c r="C2289" s="141"/>
    </row>
    <row r="2290" s="126" customFormat="1" ht="15" customHeight="1" spans="1:3">
      <c r="A2290" s="140"/>
      <c r="B2290" s="140"/>
      <c r="C2290" s="141"/>
    </row>
    <row r="2291" s="126" customFormat="1" ht="27.5" customHeight="1" spans="1:3">
      <c r="A2291" s="140"/>
      <c r="B2291" s="140"/>
      <c r="C2291" s="141"/>
    </row>
    <row r="2292" s="126" customFormat="1" ht="27.5" customHeight="1" spans="1:3">
      <c r="A2292" s="140"/>
      <c r="B2292" s="140"/>
      <c r="C2292" s="141"/>
    </row>
    <row r="2293" s="126" customFormat="1" ht="27.5" customHeight="1" spans="1:3">
      <c r="A2293" s="140"/>
      <c r="B2293" s="140"/>
      <c r="C2293" s="141"/>
    </row>
    <row r="2294" s="126" customFormat="1" ht="15" customHeight="1" spans="1:3">
      <c r="A2294" s="140"/>
      <c r="B2294" s="140"/>
      <c r="C2294" s="141"/>
    </row>
    <row r="2295" s="126" customFormat="1" ht="15" customHeight="1" spans="1:3">
      <c r="A2295" s="140"/>
      <c r="B2295" s="140"/>
      <c r="C2295" s="141"/>
    </row>
    <row r="2296" s="126" customFormat="1" ht="15" customHeight="1" spans="1:3">
      <c r="A2296" s="140"/>
      <c r="B2296" s="140"/>
      <c r="C2296" s="141"/>
    </row>
    <row r="2297" s="126" customFormat="1" ht="15" customHeight="1" spans="1:3">
      <c r="A2297" s="140"/>
      <c r="B2297" s="140"/>
      <c r="C2297" s="141"/>
    </row>
    <row r="2298" s="126" customFormat="1" ht="15" customHeight="1" spans="1:3">
      <c r="A2298" s="140"/>
      <c r="B2298" s="140"/>
      <c r="C2298" s="141"/>
    </row>
    <row r="2299" s="126" customFormat="1" ht="15" customHeight="1" spans="1:3">
      <c r="A2299" s="140"/>
      <c r="B2299" s="140"/>
      <c r="C2299" s="141"/>
    </row>
    <row r="2300" s="126" customFormat="1" ht="15" customHeight="1" spans="1:3">
      <c r="A2300" s="140"/>
      <c r="B2300" s="140"/>
      <c r="C2300" s="141"/>
    </row>
    <row r="2301" s="126" customFormat="1" ht="15" customHeight="1" spans="1:3">
      <c r="A2301" s="140"/>
      <c r="B2301" s="140"/>
      <c r="C2301" s="141"/>
    </row>
    <row r="2302" s="126" customFormat="1" ht="15" customHeight="1" spans="1:3">
      <c r="A2302" s="140"/>
      <c r="B2302" s="140"/>
      <c r="C2302" s="141"/>
    </row>
    <row r="2303" s="126" customFormat="1" ht="15" customHeight="1" spans="1:3">
      <c r="A2303" s="140"/>
      <c r="B2303" s="140"/>
      <c r="C2303" s="141"/>
    </row>
    <row r="2304" s="126" customFormat="1" ht="15" customHeight="1" spans="1:3">
      <c r="A2304" s="140"/>
      <c r="B2304" s="140"/>
      <c r="C2304" s="141"/>
    </row>
    <row r="2305" s="126" customFormat="1" ht="27.5" customHeight="1" spans="1:3">
      <c r="A2305" s="140"/>
      <c r="B2305" s="140"/>
      <c r="C2305" s="141"/>
    </row>
    <row r="2306" s="126" customFormat="1" ht="27.5" customHeight="1" spans="1:3">
      <c r="A2306" s="140"/>
      <c r="B2306" s="140"/>
      <c r="C2306" s="141"/>
    </row>
    <row r="2307" s="126" customFormat="1" ht="15" customHeight="1" spans="1:3">
      <c r="A2307" s="140"/>
      <c r="B2307" s="140"/>
      <c r="C2307" s="141"/>
    </row>
    <row r="2308" s="126" customFormat="1" ht="15" customHeight="1" spans="1:3">
      <c r="A2308" s="140"/>
      <c r="B2308" s="140"/>
      <c r="C2308" s="141"/>
    </row>
    <row r="2309" s="126" customFormat="1" ht="15" customHeight="1" spans="1:3">
      <c r="A2309" s="140"/>
      <c r="B2309" s="140"/>
      <c r="C2309" s="141"/>
    </row>
    <row r="2310" s="126" customFormat="1" ht="15" customHeight="1" spans="1:3">
      <c r="A2310" s="140"/>
      <c r="B2310" s="140"/>
      <c r="C2310" s="141"/>
    </row>
    <row r="2311" s="126" customFormat="1" ht="15" customHeight="1" spans="1:3">
      <c r="A2311" s="140"/>
      <c r="B2311" s="140"/>
      <c r="C2311" s="141"/>
    </row>
    <row r="2312" s="126" customFormat="1" ht="15" customHeight="1" spans="1:3">
      <c r="A2312" s="140"/>
      <c r="B2312" s="140"/>
      <c r="C2312" s="141"/>
    </row>
    <row r="2313" s="126" customFormat="1" ht="15" customHeight="1" spans="1:3">
      <c r="A2313" s="140"/>
      <c r="B2313" s="140"/>
      <c r="C2313" s="141"/>
    </row>
    <row r="2314" s="126" customFormat="1" ht="15" customHeight="1" spans="1:3">
      <c r="A2314" s="140"/>
      <c r="B2314" s="140"/>
      <c r="C2314" s="141"/>
    </row>
    <row r="2315" s="126" customFormat="1" ht="15" customHeight="1" spans="1:3">
      <c r="A2315" s="140"/>
      <c r="B2315" s="140"/>
      <c r="C2315" s="141"/>
    </row>
    <row r="2316" s="126" customFormat="1" ht="15" customHeight="1" spans="1:3">
      <c r="A2316" s="140"/>
      <c r="B2316" s="140"/>
      <c r="C2316" s="141"/>
    </row>
    <row r="2317" s="126" customFormat="1" ht="15" customHeight="1" spans="1:3">
      <c r="A2317" s="140"/>
      <c r="B2317" s="140"/>
      <c r="C2317" s="141"/>
    </row>
    <row r="2318" s="126" customFormat="1" ht="15" customHeight="1" spans="1:3">
      <c r="A2318" s="140"/>
      <c r="B2318" s="140"/>
      <c r="C2318" s="141"/>
    </row>
    <row r="2319" s="126" customFormat="1" ht="27.5" customHeight="1" spans="1:3">
      <c r="A2319" s="140"/>
      <c r="B2319" s="140"/>
      <c r="C2319" s="141"/>
    </row>
    <row r="2320" s="126" customFormat="1" ht="27.5" customHeight="1" spans="1:3">
      <c r="A2320" s="140"/>
      <c r="B2320" s="140"/>
      <c r="C2320" s="141"/>
    </row>
    <row r="2321" s="126" customFormat="1" ht="15" customHeight="1" spans="1:3">
      <c r="A2321" s="140"/>
      <c r="B2321" s="140"/>
      <c r="C2321" s="141"/>
    </row>
    <row r="2322" s="126" customFormat="1" ht="15" customHeight="1" spans="1:3">
      <c r="A2322" s="140"/>
      <c r="B2322" s="140"/>
      <c r="C2322" s="141"/>
    </row>
    <row r="2323" s="126" customFormat="1" ht="15" customHeight="1" spans="1:3">
      <c r="A2323" s="140"/>
      <c r="B2323" s="140"/>
      <c r="C2323" s="141"/>
    </row>
    <row r="2324" s="126" customFormat="1" ht="15" customHeight="1" spans="1:3">
      <c r="A2324" s="140"/>
      <c r="B2324" s="140"/>
      <c r="C2324" s="141"/>
    </row>
    <row r="2325" s="126" customFormat="1" ht="15" customHeight="1" spans="1:3">
      <c r="A2325" s="140"/>
      <c r="B2325" s="140"/>
      <c r="C2325" s="141"/>
    </row>
    <row r="2326" s="126" customFormat="1" ht="15" customHeight="1" spans="1:3">
      <c r="A2326" s="140"/>
      <c r="B2326" s="140"/>
      <c r="C2326" s="141"/>
    </row>
    <row r="2327" s="126" customFormat="1" ht="15" customHeight="1" spans="1:3">
      <c r="A2327" s="140"/>
      <c r="B2327" s="140"/>
      <c r="C2327" s="141"/>
    </row>
    <row r="2328" s="126" customFormat="1" ht="15" customHeight="1" spans="1:3">
      <c r="A2328" s="140"/>
      <c r="B2328" s="140"/>
      <c r="C2328" s="141"/>
    </row>
    <row r="2329" s="126" customFormat="1" ht="15" customHeight="1" spans="1:3">
      <c r="A2329" s="140"/>
      <c r="B2329" s="140"/>
      <c r="C2329" s="141"/>
    </row>
    <row r="2330" s="126" customFormat="1" ht="15" customHeight="1" spans="1:3">
      <c r="A2330" s="140"/>
      <c r="B2330" s="140"/>
      <c r="C2330" s="141"/>
    </row>
    <row r="2331" s="126" customFormat="1" ht="15" customHeight="1" spans="1:3">
      <c r="A2331" s="140"/>
      <c r="B2331" s="140"/>
      <c r="C2331" s="141"/>
    </row>
    <row r="2332" s="126" customFormat="1" ht="27.5" customHeight="1" spans="1:3">
      <c r="A2332" s="140"/>
      <c r="B2332" s="140"/>
      <c r="C2332" s="141"/>
    </row>
    <row r="2333" s="126" customFormat="1" ht="27.5" customHeight="1" spans="1:3">
      <c r="A2333" s="140"/>
      <c r="B2333" s="140"/>
      <c r="C2333" s="141"/>
    </row>
    <row r="2334" s="126" customFormat="1" ht="15" customHeight="1" spans="1:3">
      <c r="A2334" s="140"/>
      <c r="B2334" s="140"/>
      <c r="C2334" s="141"/>
    </row>
    <row r="2335" s="126" customFormat="1" ht="15" customHeight="1" spans="1:3">
      <c r="A2335" s="140"/>
      <c r="B2335" s="140"/>
      <c r="C2335" s="141"/>
    </row>
    <row r="2336" s="126" customFormat="1" ht="15" customHeight="1" spans="1:3">
      <c r="A2336" s="140"/>
      <c r="B2336" s="140"/>
      <c r="C2336" s="141"/>
    </row>
    <row r="2337" s="126" customFormat="1" ht="15" customHeight="1" spans="1:3">
      <c r="A2337" s="140"/>
      <c r="B2337" s="140"/>
      <c r="C2337" s="141"/>
    </row>
    <row r="2338" s="126" customFormat="1" ht="15" customHeight="1" spans="1:3">
      <c r="A2338" s="140"/>
      <c r="B2338" s="140"/>
      <c r="C2338" s="141"/>
    </row>
    <row r="2339" s="126" customFormat="1" ht="15" customHeight="1" spans="1:3">
      <c r="A2339" s="140"/>
      <c r="B2339" s="140"/>
      <c r="C2339" s="141"/>
    </row>
    <row r="2340" s="126" customFormat="1" ht="15" customHeight="1" spans="1:3">
      <c r="A2340" s="140"/>
      <c r="B2340" s="140"/>
      <c r="C2340" s="141"/>
    </row>
    <row r="2341" s="126" customFormat="1" ht="15" customHeight="1" spans="1:3">
      <c r="A2341" s="140"/>
      <c r="B2341" s="140"/>
      <c r="C2341" s="141"/>
    </row>
    <row r="2342" s="126" customFormat="1" ht="15" customHeight="1" spans="1:3">
      <c r="A2342" s="140"/>
      <c r="B2342" s="140"/>
      <c r="C2342" s="141"/>
    </row>
    <row r="2343" s="126" customFormat="1" ht="15" customHeight="1" spans="1:3">
      <c r="A2343" s="140"/>
      <c r="B2343" s="140"/>
      <c r="C2343" s="141"/>
    </row>
    <row r="2344" s="126" customFormat="1" ht="15" customHeight="1" spans="1:3">
      <c r="A2344" s="140"/>
      <c r="B2344" s="140"/>
      <c r="C2344" s="141"/>
    </row>
    <row r="2345" s="126" customFormat="1" ht="15" customHeight="1" spans="1:3">
      <c r="A2345" s="140"/>
      <c r="B2345" s="140"/>
      <c r="C2345" s="141"/>
    </row>
    <row r="2346" s="126" customFormat="1" ht="27.5" customHeight="1" spans="1:3">
      <c r="A2346" s="140"/>
      <c r="B2346" s="140"/>
      <c r="C2346" s="141"/>
    </row>
    <row r="2347" s="126" customFormat="1" ht="27.5" customHeight="1" spans="1:3">
      <c r="A2347" s="140"/>
      <c r="B2347" s="140"/>
      <c r="C2347" s="141"/>
    </row>
    <row r="2348" s="126" customFormat="1" ht="15" customHeight="1" spans="1:3">
      <c r="A2348" s="140"/>
      <c r="B2348" s="140"/>
      <c r="C2348" s="141"/>
    </row>
    <row r="2349" s="126" customFormat="1" ht="15" customHeight="1" spans="1:3">
      <c r="A2349" s="140"/>
      <c r="B2349" s="140"/>
      <c r="C2349" s="141"/>
    </row>
    <row r="2350" s="126" customFormat="1" ht="15" customHeight="1" spans="1:3">
      <c r="A2350" s="140"/>
      <c r="B2350" s="140"/>
      <c r="C2350" s="141"/>
    </row>
    <row r="2351" s="126" customFormat="1" ht="15" customHeight="1" spans="1:3">
      <c r="A2351" s="140"/>
      <c r="B2351" s="140"/>
      <c r="C2351" s="141"/>
    </row>
    <row r="2352" s="126" customFormat="1" ht="15" customHeight="1" spans="1:3">
      <c r="A2352" s="140"/>
      <c r="B2352" s="140"/>
      <c r="C2352" s="141"/>
    </row>
    <row r="2353" s="126" customFormat="1" ht="15" customHeight="1" spans="1:3">
      <c r="A2353" s="140"/>
      <c r="B2353" s="140"/>
      <c r="C2353" s="141"/>
    </row>
    <row r="2354" s="126" customFormat="1" ht="15" customHeight="1" spans="1:3">
      <c r="A2354" s="140"/>
      <c r="B2354" s="140"/>
      <c r="C2354" s="141"/>
    </row>
    <row r="2355" s="126" customFormat="1" ht="15" customHeight="1" spans="1:3">
      <c r="A2355" s="140"/>
      <c r="B2355" s="140"/>
      <c r="C2355" s="141"/>
    </row>
    <row r="2356" s="126" customFormat="1" ht="15" customHeight="1" spans="1:3">
      <c r="A2356" s="140"/>
      <c r="B2356" s="140"/>
      <c r="C2356" s="141"/>
    </row>
    <row r="2357" s="126" customFormat="1" ht="15" customHeight="1" spans="1:3">
      <c r="A2357" s="140"/>
      <c r="B2357" s="140"/>
      <c r="C2357" s="141"/>
    </row>
    <row r="2358" s="126" customFormat="1" ht="15" customHeight="1" spans="1:3">
      <c r="A2358" s="140"/>
      <c r="B2358" s="140"/>
      <c r="C2358" s="141"/>
    </row>
    <row r="2359" s="126" customFormat="1" ht="15" customHeight="1" spans="1:3">
      <c r="A2359" s="140"/>
      <c r="B2359" s="140"/>
      <c r="C2359" s="141"/>
    </row>
    <row r="2360" s="126" customFormat="1" ht="27.5" customHeight="1" spans="1:3">
      <c r="A2360" s="140"/>
      <c r="B2360" s="140"/>
      <c r="C2360" s="141"/>
    </row>
    <row r="2361" s="126" customFormat="1" ht="27.5" customHeight="1" spans="1:3">
      <c r="A2361" s="140"/>
      <c r="B2361" s="140"/>
      <c r="C2361" s="141"/>
    </row>
    <row r="2362" s="126" customFormat="1" ht="27.5" customHeight="1" spans="1:3">
      <c r="A2362" s="140"/>
      <c r="B2362" s="140"/>
      <c r="C2362" s="141"/>
    </row>
    <row r="2363" s="126" customFormat="1" ht="15" customHeight="1" spans="1:3">
      <c r="A2363" s="140"/>
      <c r="B2363" s="140"/>
      <c r="C2363" s="141"/>
    </row>
    <row r="2364" s="126" customFormat="1" ht="15" customHeight="1" spans="1:3">
      <c r="A2364" s="140"/>
      <c r="B2364" s="140"/>
      <c r="C2364" s="141"/>
    </row>
    <row r="2365" s="126" customFormat="1" ht="15" customHeight="1" spans="1:3">
      <c r="A2365" s="140"/>
      <c r="B2365" s="140"/>
      <c r="C2365" s="141"/>
    </row>
    <row r="2366" s="126" customFormat="1" ht="15" customHeight="1" spans="1:3">
      <c r="A2366" s="140"/>
      <c r="B2366" s="140"/>
      <c r="C2366" s="141"/>
    </row>
    <row r="2367" s="126" customFormat="1" ht="15" customHeight="1" spans="1:3">
      <c r="A2367" s="140"/>
      <c r="B2367" s="140"/>
      <c r="C2367" s="141"/>
    </row>
    <row r="2368" s="126" customFormat="1" ht="15" customHeight="1" spans="1:3">
      <c r="A2368" s="140"/>
      <c r="B2368" s="140"/>
      <c r="C2368" s="141"/>
    </row>
    <row r="2369" s="126" customFormat="1" ht="15" customHeight="1" spans="1:3">
      <c r="A2369" s="140"/>
      <c r="B2369" s="140"/>
      <c r="C2369" s="141"/>
    </row>
    <row r="2370" s="126" customFormat="1" ht="15" customHeight="1" spans="1:3">
      <c r="A2370" s="140"/>
      <c r="B2370" s="140"/>
      <c r="C2370" s="141"/>
    </row>
    <row r="2371" s="126" customFormat="1" ht="15" customHeight="1" spans="1:3">
      <c r="A2371" s="140"/>
      <c r="B2371" s="140"/>
      <c r="C2371" s="141"/>
    </row>
    <row r="2372" s="126" customFormat="1" ht="15" customHeight="1" spans="1:3">
      <c r="A2372" s="140"/>
      <c r="B2372" s="140"/>
      <c r="C2372" s="141"/>
    </row>
    <row r="2373" s="126" customFormat="1" ht="15" customHeight="1" spans="1:3">
      <c r="A2373" s="140"/>
      <c r="B2373" s="140"/>
      <c r="C2373" s="141"/>
    </row>
    <row r="2374" s="126" customFormat="1" ht="27.5" customHeight="1" spans="1:3">
      <c r="A2374" s="140"/>
      <c r="B2374" s="140"/>
      <c r="C2374" s="141"/>
    </row>
    <row r="2375" s="126" customFormat="1" ht="27.5" customHeight="1" spans="1:3">
      <c r="A2375" s="140"/>
      <c r="B2375" s="140"/>
      <c r="C2375" s="141"/>
    </row>
    <row r="2376" s="126" customFormat="1" ht="15" customHeight="1" spans="1:3">
      <c r="A2376" s="140"/>
      <c r="B2376" s="140"/>
      <c r="C2376" s="141"/>
    </row>
    <row r="2377" s="126" customFormat="1" ht="15" customHeight="1" spans="1:3">
      <c r="A2377" s="140"/>
      <c r="B2377" s="140"/>
      <c r="C2377" s="141"/>
    </row>
    <row r="2378" s="126" customFormat="1" ht="15" customHeight="1" spans="1:3">
      <c r="A2378" s="140"/>
      <c r="B2378" s="140"/>
      <c r="C2378" s="141"/>
    </row>
    <row r="2379" s="126" customFormat="1" ht="15" customHeight="1" spans="1:3">
      <c r="A2379" s="140"/>
      <c r="B2379" s="140"/>
      <c r="C2379" s="141"/>
    </row>
    <row r="2380" s="126" customFormat="1" ht="15" customHeight="1" spans="1:3">
      <c r="A2380" s="140"/>
      <c r="B2380" s="140"/>
      <c r="C2380" s="141"/>
    </row>
    <row r="2381" s="126" customFormat="1" ht="15" customHeight="1" spans="1:3">
      <c r="A2381" s="140"/>
      <c r="B2381" s="140"/>
      <c r="C2381" s="141"/>
    </row>
    <row r="2382" s="126" customFormat="1" ht="15" customHeight="1" spans="1:3">
      <c r="A2382" s="140"/>
      <c r="B2382" s="140"/>
      <c r="C2382" s="141"/>
    </row>
    <row r="2383" s="126" customFormat="1" ht="15" customHeight="1" spans="1:3">
      <c r="A2383" s="140"/>
      <c r="B2383" s="140"/>
      <c r="C2383" s="141"/>
    </row>
    <row r="2384" s="126" customFormat="1" ht="15" customHeight="1" spans="1:3">
      <c r="A2384" s="140"/>
      <c r="B2384" s="140"/>
      <c r="C2384" s="141"/>
    </row>
    <row r="2385" s="126" customFormat="1" ht="15" customHeight="1" spans="1:3">
      <c r="A2385" s="140"/>
      <c r="B2385" s="140"/>
      <c r="C2385" s="141"/>
    </row>
    <row r="2386" s="126" customFormat="1" ht="15" customHeight="1" spans="1:3">
      <c r="A2386" s="140"/>
      <c r="B2386" s="140"/>
      <c r="C2386" s="141"/>
    </row>
    <row r="2387" s="126" customFormat="1" ht="15" customHeight="1" spans="1:3">
      <c r="A2387" s="140"/>
      <c r="B2387" s="140"/>
      <c r="C2387" s="141"/>
    </row>
    <row r="2388" s="126" customFormat="1" ht="27.5" customHeight="1" spans="1:3">
      <c r="A2388" s="140"/>
      <c r="B2388" s="140"/>
      <c r="C2388" s="141"/>
    </row>
    <row r="2389" s="126" customFormat="1" ht="27.5" customHeight="1" spans="1:3">
      <c r="A2389" s="140"/>
      <c r="B2389" s="140"/>
      <c r="C2389" s="141"/>
    </row>
    <row r="2390" s="126" customFormat="1" ht="27.5" customHeight="1" spans="1:3">
      <c r="A2390" s="140"/>
      <c r="B2390" s="140"/>
      <c r="C2390" s="141"/>
    </row>
    <row r="2391" s="126" customFormat="1" ht="15" customHeight="1" spans="1:3">
      <c r="A2391" s="140"/>
      <c r="B2391" s="140"/>
      <c r="C2391" s="141"/>
    </row>
    <row r="2392" s="126" customFormat="1" ht="15" customHeight="1" spans="1:3">
      <c r="A2392" s="140"/>
      <c r="B2392" s="140"/>
      <c r="C2392" s="141"/>
    </row>
    <row r="2393" s="126" customFormat="1" ht="15" customHeight="1" spans="1:3">
      <c r="A2393" s="140"/>
      <c r="B2393" s="140"/>
      <c r="C2393" s="141"/>
    </row>
    <row r="2394" s="126" customFormat="1" ht="15" customHeight="1" spans="1:3">
      <c r="A2394" s="140"/>
      <c r="B2394" s="140"/>
      <c r="C2394" s="141"/>
    </row>
    <row r="2395" s="126" customFormat="1" ht="15" customHeight="1" spans="1:3">
      <c r="A2395" s="140"/>
      <c r="B2395" s="140"/>
      <c r="C2395" s="141"/>
    </row>
    <row r="2396" s="126" customFormat="1" ht="15" customHeight="1" spans="1:3">
      <c r="A2396" s="140"/>
      <c r="B2396" s="140"/>
      <c r="C2396" s="141"/>
    </row>
    <row r="2397" s="126" customFormat="1" ht="15" customHeight="1" spans="1:3">
      <c r="A2397" s="140"/>
      <c r="B2397" s="140"/>
      <c r="C2397" s="141"/>
    </row>
    <row r="2398" s="126" customFormat="1" ht="15" customHeight="1" spans="1:3">
      <c r="A2398" s="140"/>
      <c r="B2398" s="140"/>
      <c r="C2398" s="141"/>
    </row>
    <row r="2399" s="126" customFormat="1" ht="15" customHeight="1" spans="1:3">
      <c r="A2399" s="140"/>
      <c r="B2399" s="140"/>
      <c r="C2399" s="141"/>
    </row>
    <row r="2400" s="126" customFormat="1" ht="15" customHeight="1" spans="1:3">
      <c r="A2400" s="140"/>
      <c r="B2400" s="140"/>
      <c r="C2400" s="141"/>
    </row>
    <row r="2401" s="126" customFormat="1" ht="15" customHeight="1" spans="1:3">
      <c r="A2401" s="140"/>
      <c r="B2401" s="140"/>
      <c r="C2401" s="141"/>
    </row>
    <row r="2402" s="126" customFormat="1" ht="15" customHeight="1" spans="1:3">
      <c r="A2402" s="140"/>
      <c r="B2402" s="140"/>
      <c r="C2402" s="141"/>
    </row>
    <row r="2403" s="126" customFormat="1" ht="15" customHeight="1" spans="1:3">
      <c r="A2403" s="140"/>
      <c r="B2403" s="140"/>
      <c r="C2403" s="141"/>
    </row>
    <row r="2404" s="126" customFormat="1" ht="27.5" customHeight="1" spans="1:3">
      <c r="A2404" s="140"/>
      <c r="B2404" s="140"/>
      <c r="C2404" s="141"/>
    </row>
    <row r="2405" s="126" customFormat="1" ht="27.5" customHeight="1" spans="1:3">
      <c r="A2405" s="140"/>
      <c r="B2405" s="140"/>
      <c r="C2405" s="141"/>
    </row>
    <row r="2406" s="126" customFormat="1" ht="15" customHeight="1" spans="1:3">
      <c r="A2406" s="140"/>
      <c r="B2406" s="140"/>
      <c r="C2406" s="141"/>
    </row>
    <row r="2407" s="126" customFormat="1" ht="15" customHeight="1" spans="1:3">
      <c r="A2407" s="140"/>
      <c r="B2407" s="140"/>
      <c r="C2407" s="141"/>
    </row>
    <row r="2408" s="126" customFormat="1" ht="15" customHeight="1" spans="1:3">
      <c r="A2408" s="140"/>
      <c r="B2408" s="140"/>
      <c r="C2408" s="141"/>
    </row>
    <row r="2409" s="126" customFormat="1" ht="15" customHeight="1" spans="1:3">
      <c r="A2409" s="140"/>
      <c r="B2409" s="140"/>
      <c r="C2409" s="141"/>
    </row>
    <row r="2410" s="126" customFormat="1" ht="15" customHeight="1" spans="1:3">
      <c r="A2410" s="140"/>
      <c r="B2410" s="140"/>
      <c r="C2410" s="141"/>
    </row>
    <row r="2411" s="126" customFormat="1" ht="15" customHeight="1" spans="1:3">
      <c r="A2411" s="140"/>
      <c r="B2411" s="140"/>
      <c r="C2411" s="141"/>
    </row>
    <row r="2412" s="126" customFormat="1" ht="15" customHeight="1" spans="1:3">
      <c r="A2412" s="140"/>
      <c r="B2412" s="140"/>
      <c r="C2412" s="141"/>
    </row>
    <row r="2413" s="126" customFormat="1" ht="15" customHeight="1" spans="1:3">
      <c r="A2413" s="140"/>
      <c r="B2413" s="140"/>
      <c r="C2413" s="141"/>
    </row>
    <row r="2414" s="126" customFormat="1" ht="15" customHeight="1" spans="1:3">
      <c r="A2414" s="140"/>
      <c r="B2414" s="140"/>
      <c r="C2414" s="141"/>
    </row>
    <row r="2415" s="126" customFormat="1" ht="15" customHeight="1" spans="1:3">
      <c r="A2415" s="140"/>
      <c r="B2415" s="140"/>
      <c r="C2415" s="141"/>
    </row>
    <row r="2416" s="126" customFormat="1" ht="15" customHeight="1" spans="1:3">
      <c r="A2416" s="140"/>
      <c r="B2416" s="140"/>
      <c r="C2416" s="141"/>
    </row>
    <row r="2417" s="126" customFormat="1" ht="27.5" customHeight="1" spans="1:3">
      <c r="A2417" s="140"/>
      <c r="B2417" s="140"/>
      <c r="C2417" s="141"/>
    </row>
    <row r="2418" s="126" customFormat="1" ht="27.5" customHeight="1" spans="1:3">
      <c r="A2418" s="140"/>
      <c r="B2418" s="140"/>
      <c r="C2418" s="141"/>
    </row>
    <row r="2419" s="126" customFormat="1" ht="15" customHeight="1" spans="1:3">
      <c r="A2419" s="140"/>
      <c r="B2419" s="140"/>
      <c r="C2419" s="141"/>
    </row>
    <row r="2420" s="126" customFormat="1" ht="15" customHeight="1" spans="1:3">
      <c r="A2420" s="140"/>
      <c r="B2420" s="140"/>
      <c r="C2420" s="141"/>
    </row>
    <row r="2421" s="126" customFormat="1" ht="15" customHeight="1" spans="1:3">
      <c r="A2421" s="140"/>
      <c r="B2421" s="140"/>
      <c r="C2421" s="141"/>
    </row>
    <row r="2422" s="126" customFormat="1" ht="15" customHeight="1" spans="1:3">
      <c r="A2422" s="140"/>
      <c r="B2422" s="140"/>
      <c r="C2422" s="141"/>
    </row>
    <row r="2423" s="126" customFormat="1" ht="15" customHeight="1" spans="1:3">
      <c r="A2423" s="140"/>
      <c r="B2423" s="140"/>
      <c r="C2423" s="141"/>
    </row>
    <row r="2424" s="126" customFormat="1" ht="15" customHeight="1" spans="1:3">
      <c r="A2424" s="140"/>
      <c r="B2424" s="140"/>
      <c r="C2424" s="141"/>
    </row>
    <row r="2425" s="126" customFormat="1" ht="15" customHeight="1" spans="1:3">
      <c r="A2425" s="140"/>
      <c r="B2425" s="140"/>
      <c r="C2425" s="141"/>
    </row>
    <row r="2426" s="126" customFormat="1" ht="15" customHeight="1" spans="1:3">
      <c r="A2426" s="140"/>
      <c r="B2426" s="140"/>
      <c r="C2426" s="141"/>
    </row>
    <row r="2427" s="126" customFormat="1" ht="15" customHeight="1" spans="1:3">
      <c r="A2427" s="140"/>
      <c r="B2427" s="140"/>
      <c r="C2427" s="141"/>
    </row>
    <row r="2428" s="126" customFormat="1" ht="15" customHeight="1" spans="1:3">
      <c r="A2428" s="140"/>
      <c r="B2428" s="140"/>
      <c r="C2428" s="141"/>
    </row>
    <row r="2429" s="126" customFormat="1" ht="15" customHeight="1" spans="1:3">
      <c r="A2429" s="140"/>
      <c r="B2429" s="140"/>
      <c r="C2429" s="141"/>
    </row>
    <row r="2430" s="126" customFormat="1" ht="15" customHeight="1" spans="1:3">
      <c r="A2430" s="140"/>
      <c r="B2430" s="140"/>
      <c r="C2430" s="141"/>
    </row>
    <row r="2431" s="126" customFormat="1" ht="15" customHeight="1" spans="1:3">
      <c r="A2431" s="140"/>
      <c r="B2431" s="140"/>
      <c r="C2431" s="141"/>
    </row>
    <row r="2432" s="126" customFormat="1" ht="15" customHeight="1" spans="1:3">
      <c r="A2432" s="140"/>
      <c r="B2432" s="140"/>
      <c r="C2432" s="141"/>
    </row>
    <row r="2433" s="126" customFormat="1" ht="27.5" customHeight="1" spans="1:3">
      <c r="A2433" s="140"/>
      <c r="B2433" s="140"/>
      <c r="C2433" s="141"/>
    </row>
    <row r="2434" s="126" customFormat="1" ht="27.5" customHeight="1" spans="1:3">
      <c r="A2434" s="140"/>
      <c r="B2434" s="140"/>
      <c r="C2434" s="141"/>
    </row>
    <row r="2435" s="126" customFormat="1" ht="27.5" customHeight="1" spans="1:3">
      <c r="A2435" s="140"/>
      <c r="B2435" s="140"/>
      <c r="C2435" s="141"/>
    </row>
    <row r="2436" s="126" customFormat="1" ht="15" customHeight="1" spans="1:3">
      <c r="A2436" s="140"/>
      <c r="B2436" s="140"/>
      <c r="C2436" s="141"/>
    </row>
    <row r="2437" s="126" customFormat="1" ht="15" customHeight="1" spans="1:3">
      <c r="A2437" s="140"/>
      <c r="B2437" s="140"/>
      <c r="C2437" s="141"/>
    </row>
    <row r="2438" s="126" customFormat="1" ht="15" customHeight="1" spans="1:3">
      <c r="A2438" s="140"/>
      <c r="B2438" s="140"/>
      <c r="C2438" s="141"/>
    </row>
    <row r="2439" s="126" customFormat="1" ht="15" customHeight="1" spans="1:3">
      <c r="A2439" s="140"/>
      <c r="B2439" s="140"/>
      <c r="C2439" s="141"/>
    </row>
    <row r="2440" s="126" customFormat="1" ht="15" customHeight="1" spans="1:3">
      <c r="A2440" s="140"/>
      <c r="B2440" s="140"/>
      <c r="C2440" s="141"/>
    </row>
    <row r="2441" s="126" customFormat="1" ht="15" customHeight="1" spans="1:3">
      <c r="A2441" s="140"/>
      <c r="B2441" s="140"/>
      <c r="C2441" s="141"/>
    </row>
    <row r="2442" s="126" customFormat="1" ht="15" customHeight="1" spans="1:3">
      <c r="A2442" s="140"/>
      <c r="B2442" s="140"/>
      <c r="C2442" s="141"/>
    </row>
    <row r="2443" s="126" customFormat="1" ht="15" customHeight="1" spans="1:3">
      <c r="A2443" s="140"/>
      <c r="B2443" s="140"/>
      <c r="C2443" s="141"/>
    </row>
    <row r="2444" s="126" customFormat="1" ht="15" customHeight="1" spans="1:3">
      <c r="A2444" s="140"/>
      <c r="B2444" s="140"/>
      <c r="C2444" s="141"/>
    </row>
    <row r="2445" s="126" customFormat="1" ht="15" customHeight="1" spans="1:3">
      <c r="A2445" s="140"/>
      <c r="B2445" s="140"/>
      <c r="C2445" s="141"/>
    </row>
    <row r="2446" s="126" customFormat="1" ht="15" customHeight="1" spans="1:3">
      <c r="A2446" s="140"/>
      <c r="B2446" s="140"/>
      <c r="C2446" s="141"/>
    </row>
    <row r="2447" s="126" customFormat="1" ht="27.5" customHeight="1" spans="1:3">
      <c r="A2447" s="140"/>
      <c r="B2447" s="140"/>
      <c r="C2447" s="141"/>
    </row>
    <row r="2448" s="126" customFormat="1" ht="27.5" customHeight="1" spans="1:3">
      <c r="A2448" s="140"/>
      <c r="B2448" s="140"/>
      <c r="C2448" s="141"/>
    </row>
    <row r="2449" s="126" customFormat="1" ht="15" customHeight="1" spans="1:3">
      <c r="A2449" s="140"/>
      <c r="B2449" s="140"/>
      <c r="C2449" s="141"/>
    </row>
    <row r="2450" s="126" customFormat="1" ht="15" customHeight="1" spans="1:3">
      <c r="A2450" s="140"/>
      <c r="B2450" s="140"/>
      <c r="C2450" s="141"/>
    </row>
    <row r="2451" s="126" customFormat="1" ht="15" customHeight="1" spans="1:3">
      <c r="A2451" s="140"/>
      <c r="B2451" s="140"/>
      <c r="C2451" s="141"/>
    </row>
    <row r="2452" s="126" customFormat="1" ht="15" customHeight="1" spans="1:3">
      <c r="A2452" s="140"/>
      <c r="B2452" s="140"/>
      <c r="C2452" s="141"/>
    </row>
    <row r="2453" s="126" customFormat="1" ht="15" customHeight="1" spans="1:3">
      <c r="A2453" s="140"/>
      <c r="B2453" s="140"/>
      <c r="C2453" s="141"/>
    </row>
    <row r="2454" s="126" customFormat="1" ht="15" customHeight="1" spans="1:3">
      <c r="A2454" s="140"/>
      <c r="B2454" s="140"/>
      <c r="C2454" s="141"/>
    </row>
    <row r="2455" s="126" customFormat="1" ht="15" customHeight="1" spans="1:3">
      <c r="A2455" s="140"/>
      <c r="B2455" s="140"/>
      <c r="C2455" s="141"/>
    </row>
    <row r="2456" s="126" customFormat="1" ht="15" customHeight="1" spans="1:3">
      <c r="A2456" s="140"/>
      <c r="B2456" s="140"/>
      <c r="C2456" s="141"/>
    </row>
    <row r="2457" s="126" customFormat="1" ht="15" customHeight="1" spans="1:3">
      <c r="A2457" s="140"/>
      <c r="B2457" s="140"/>
      <c r="C2457" s="141"/>
    </row>
    <row r="2458" s="126" customFormat="1" ht="15" customHeight="1" spans="1:3">
      <c r="A2458" s="140"/>
      <c r="B2458" s="140"/>
      <c r="C2458" s="141"/>
    </row>
    <row r="2459" s="126" customFormat="1" ht="15" customHeight="1" spans="1:3">
      <c r="A2459" s="140"/>
      <c r="B2459" s="140"/>
      <c r="C2459" s="141"/>
    </row>
    <row r="2460" s="126" customFormat="1" ht="27.5" customHeight="1" spans="1:3">
      <c r="A2460" s="140"/>
      <c r="B2460" s="140"/>
      <c r="C2460" s="141"/>
    </row>
    <row r="2461" s="126" customFormat="1" ht="27.5" customHeight="1" spans="1:3">
      <c r="A2461" s="140"/>
      <c r="B2461" s="140"/>
      <c r="C2461" s="141"/>
    </row>
    <row r="2462" s="126" customFormat="1" ht="27.5" customHeight="1" spans="1:3">
      <c r="A2462" s="140"/>
      <c r="B2462" s="140"/>
      <c r="C2462" s="141"/>
    </row>
    <row r="2463" s="126" customFormat="1" ht="15" customHeight="1" spans="1:3">
      <c r="A2463" s="140"/>
      <c r="B2463" s="140"/>
      <c r="C2463" s="141"/>
    </row>
    <row r="2464" s="126" customFormat="1" ht="15" customHeight="1" spans="1:3">
      <c r="A2464" s="140"/>
      <c r="B2464" s="140"/>
      <c r="C2464" s="141"/>
    </row>
    <row r="2465" s="126" customFormat="1" ht="15" customHeight="1" spans="1:3">
      <c r="A2465" s="140"/>
      <c r="B2465" s="140"/>
      <c r="C2465" s="141"/>
    </row>
    <row r="2466" s="126" customFormat="1" ht="15" customHeight="1" spans="1:3">
      <c r="A2466" s="140"/>
      <c r="B2466" s="140"/>
      <c r="C2466" s="141"/>
    </row>
    <row r="2467" s="126" customFormat="1" ht="15" customHeight="1" spans="1:3">
      <c r="A2467" s="140"/>
      <c r="B2467" s="140"/>
      <c r="C2467" s="141"/>
    </row>
    <row r="2468" s="126" customFormat="1" ht="15" customHeight="1" spans="1:3">
      <c r="A2468" s="140"/>
      <c r="B2468" s="140"/>
      <c r="C2468" s="141"/>
    </row>
    <row r="2469" s="126" customFormat="1" ht="15" customHeight="1" spans="1:3">
      <c r="A2469" s="140"/>
      <c r="B2469" s="140"/>
      <c r="C2469" s="141"/>
    </row>
    <row r="2470" s="126" customFormat="1" ht="15" customHeight="1" spans="1:3">
      <c r="A2470" s="140"/>
      <c r="B2470" s="140"/>
      <c r="C2470" s="141"/>
    </row>
    <row r="2471" s="126" customFormat="1" ht="15" customHeight="1" spans="1:3">
      <c r="A2471" s="140"/>
      <c r="B2471" s="140"/>
      <c r="C2471" s="141"/>
    </row>
    <row r="2472" s="126" customFormat="1" ht="15" customHeight="1" spans="1:3">
      <c r="A2472" s="140"/>
      <c r="B2472" s="140"/>
      <c r="C2472" s="141"/>
    </row>
    <row r="2473" s="126" customFormat="1" ht="15" customHeight="1" spans="1:3">
      <c r="A2473" s="140"/>
      <c r="B2473" s="140"/>
      <c r="C2473" s="141"/>
    </row>
    <row r="2474" s="126" customFormat="1" ht="15" customHeight="1" spans="1:3">
      <c r="A2474" s="140"/>
      <c r="B2474" s="140"/>
      <c r="C2474" s="141"/>
    </row>
    <row r="2475" s="126" customFormat="1" ht="15" customHeight="1" spans="1:3">
      <c r="A2475" s="140"/>
      <c r="B2475" s="140"/>
      <c r="C2475" s="141"/>
    </row>
    <row r="2476" s="126" customFormat="1" ht="15" customHeight="1" spans="1:3">
      <c r="A2476" s="140"/>
      <c r="B2476" s="140"/>
      <c r="C2476" s="141"/>
    </row>
    <row r="2477" s="126" customFormat="1" ht="15" customHeight="1" spans="1:3">
      <c r="A2477" s="140"/>
      <c r="B2477" s="140"/>
      <c r="C2477" s="141"/>
    </row>
    <row r="2478" s="126" customFormat="1" ht="27.5" customHeight="1" spans="1:3">
      <c r="A2478" s="140"/>
      <c r="B2478" s="140"/>
      <c r="C2478" s="141"/>
    </row>
    <row r="2479" s="126" customFormat="1" ht="27.5" customHeight="1" spans="1:3">
      <c r="A2479" s="140"/>
      <c r="B2479" s="140"/>
      <c r="C2479" s="141"/>
    </row>
    <row r="2480" s="126" customFormat="1" ht="15" customHeight="1" spans="1:3">
      <c r="A2480" s="140"/>
      <c r="B2480" s="140"/>
      <c r="C2480" s="141"/>
    </row>
    <row r="2481" s="126" customFormat="1" ht="15" customHeight="1" spans="1:3">
      <c r="A2481" s="140"/>
      <c r="B2481" s="140"/>
      <c r="C2481" s="141"/>
    </row>
    <row r="2482" s="126" customFormat="1" ht="15" customHeight="1" spans="1:3">
      <c r="A2482" s="140"/>
      <c r="B2482" s="140"/>
      <c r="C2482" s="141"/>
    </row>
    <row r="2483" s="126" customFormat="1" ht="15" customHeight="1" spans="1:3">
      <c r="A2483" s="140"/>
      <c r="B2483" s="140"/>
      <c r="C2483" s="141"/>
    </row>
    <row r="2484" s="126" customFormat="1" ht="15" customHeight="1" spans="1:3">
      <c r="A2484" s="140"/>
      <c r="B2484" s="140"/>
      <c r="C2484" s="141"/>
    </row>
    <row r="2485" s="126" customFormat="1" ht="15" customHeight="1" spans="1:3">
      <c r="A2485" s="140"/>
      <c r="B2485" s="140"/>
      <c r="C2485" s="141"/>
    </row>
    <row r="2486" s="126" customFormat="1" ht="15" customHeight="1" spans="1:3">
      <c r="A2486" s="140"/>
      <c r="B2486" s="140"/>
      <c r="C2486" s="141"/>
    </row>
    <row r="2487" s="126" customFormat="1" ht="15" customHeight="1" spans="1:3">
      <c r="A2487" s="140"/>
      <c r="B2487" s="140"/>
      <c r="C2487" s="141"/>
    </row>
    <row r="2488" s="126" customFormat="1" ht="15" customHeight="1" spans="1:3">
      <c r="A2488" s="140"/>
      <c r="B2488" s="140"/>
      <c r="C2488" s="141"/>
    </row>
    <row r="2489" s="126" customFormat="1" ht="15" customHeight="1" spans="1:3">
      <c r="A2489" s="140"/>
      <c r="B2489" s="140"/>
      <c r="C2489" s="141"/>
    </row>
    <row r="2490" s="126" customFormat="1" ht="15" customHeight="1" spans="1:3">
      <c r="A2490" s="140"/>
      <c r="B2490" s="140"/>
      <c r="C2490" s="141"/>
    </row>
    <row r="2491" s="126" customFormat="1" ht="15" customHeight="1" spans="1:3">
      <c r="A2491" s="140"/>
      <c r="B2491" s="140"/>
      <c r="C2491" s="141"/>
    </row>
    <row r="2492" s="126" customFormat="1" ht="27.5" customHeight="1" spans="1:3">
      <c r="A2492" s="140"/>
      <c r="B2492" s="140"/>
      <c r="C2492" s="141"/>
    </row>
    <row r="2493" s="126" customFormat="1" ht="27.5" customHeight="1" spans="1:3">
      <c r="A2493" s="140"/>
      <c r="B2493" s="140"/>
      <c r="C2493" s="141"/>
    </row>
    <row r="2494" s="126" customFormat="1" ht="27.5" customHeight="1" spans="1:3">
      <c r="A2494" s="140"/>
      <c r="B2494" s="140"/>
      <c r="C2494" s="141"/>
    </row>
    <row r="2495" s="126" customFormat="1" ht="15" customHeight="1" spans="1:3">
      <c r="A2495" s="140"/>
      <c r="B2495" s="140"/>
      <c r="C2495" s="141"/>
    </row>
    <row r="2496" s="126" customFormat="1" ht="15" customHeight="1" spans="1:3">
      <c r="A2496" s="140"/>
      <c r="B2496" s="140"/>
      <c r="C2496" s="141"/>
    </row>
    <row r="2497" s="126" customFormat="1" ht="15" customHeight="1" spans="1:3">
      <c r="A2497" s="140"/>
      <c r="B2497" s="140"/>
      <c r="C2497" s="141"/>
    </row>
    <row r="2498" s="126" customFormat="1" ht="15" customHeight="1" spans="1:3">
      <c r="A2498" s="140"/>
      <c r="B2498" s="140"/>
      <c r="C2498" s="141"/>
    </row>
    <row r="2499" s="126" customFormat="1" ht="15" customHeight="1" spans="1:3">
      <c r="A2499" s="140"/>
      <c r="B2499" s="140"/>
      <c r="C2499" s="141"/>
    </row>
    <row r="2500" s="126" customFormat="1" ht="15" customHeight="1" spans="1:3">
      <c r="A2500" s="140"/>
      <c r="B2500" s="140"/>
      <c r="C2500" s="141"/>
    </row>
    <row r="2501" s="126" customFormat="1" ht="15" customHeight="1" spans="1:3">
      <c r="A2501" s="140"/>
      <c r="B2501" s="140"/>
      <c r="C2501" s="141"/>
    </row>
    <row r="2502" s="126" customFormat="1" ht="15" customHeight="1" spans="1:3">
      <c r="A2502" s="140"/>
      <c r="B2502" s="140"/>
      <c r="C2502" s="141"/>
    </row>
    <row r="2503" s="126" customFormat="1" ht="15" customHeight="1" spans="1:3">
      <c r="A2503" s="140"/>
      <c r="B2503" s="140"/>
      <c r="C2503" s="141"/>
    </row>
    <row r="2504" s="126" customFormat="1" ht="15" customHeight="1" spans="1:3">
      <c r="A2504" s="140"/>
      <c r="B2504" s="140"/>
      <c r="C2504" s="141"/>
    </row>
    <row r="2505" s="126" customFormat="1" ht="15" customHeight="1" spans="1:3">
      <c r="A2505" s="140"/>
      <c r="B2505" s="140"/>
      <c r="C2505" s="141"/>
    </row>
    <row r="2506" s="126" customFormat="1" ht="15" customHeight="1" spans="1:3">
      <c r="A2506" s="140"/>
      <c r="B2506" s="140"/>
      <c r="C2506" s="141"/>
    </row>
    <row r="2507" s="126" customFormat="1" ht="15" customHeight="1" spans="1:3">
      <c r="A2507" s="140"/>
      <c r="B2507" s="140"/>
      <c r="C2507" s="141"/>
    </row>
    <row r="2508" s="126" customFormat="1" ht="15" customHeight="1" spans="1:3">
      <c r="A2508" s="140"/>
      <c r="B2508" s="140"/>
      <c r="C2508" s="141"/>
    </row>
    <row r="2509" s="126" customFormat="1" ht="27.5" customHeight="1" spans="1:3">
      <c r="A2509" s="140"/>
      <c r="B2509" s="140"/>
      <c r="C2509" s="141"/>
    </row>
    <row r="2510" s="126" customFormat="1" ht="27.5" customHeight="1" spans="1:3">
      <c r="A2510" s="140"/>
      <c r="B2510" s="140"/>
      <c r="C2510" s="141"/>
    </row>
    <row r="2511" s="126" customFormat="1" ht="15" customHeight="1" spans="1:3">
      <c r="A2511" s="140"/>
      <c r="B2511" s="140"/>
      <c r="C2511" s="141"/>
    </row>
    <row r="2512" s="126" customFormat="1" ht="15" customHeight="1" spans="1:3">
      <c r="A2512" s="140"/>
      <c r="B2512" s="140"/>
      <c r="C2512" s="141"/>
    </row>
    <row r="2513" s="126" customFormat="1" ht="15" customHeight="1" spans="1:3">
      <c r="A2513" s="140"/>
      <c r="B2513" s="140"/>
      <c r="C2513" s="141"/>
    </row>
    <row r="2514" s="126" customFormat="1" ht="15" customHeight="1" spans="1:3">
      <c r="A2514" s="140"/>
      <c r="B2514" s="140"/>
      <c r="C2514" s="141"/>
    </row>
    <row r="2515" s="126" customFormat="1" ht="15" customHeight="1" spans="1:3">
      <c r="A2515" s="140"/>
      <c r="B2515" s="140"/>
      <c r="C2515" s="141"/>
    </row>
    <row r="2516" s="126" customFormat="1" ht="15" customHeight="1" spans="1:3">
      <c r="A2516" s="140"/>
      <c r="B2516" s="140"/>
      <c r="C2516" s="141"/>
    </row>
    <row r="2517" s="126" customFormat="1" ht="15" customHeight="1" spans="1:3">
      <c r="A2517" s="140"/>
      <c r="B2517" s="140"/>
      <c r="C2517" s="141"/>
    </row>
    <row r="2518" s="126" customFormat="1" ht="15" customHeight="1" spans="1:3">
      <c r="A2518" s="140"/>
      <c r="B2518" s="140"/>
      <c r="C2518" s="141"/>
    </row>
    <row r="2519" s="126" customFormat="1" ht="15" customHeight="1" spans="1:3">
      <c r="A2519" s="140"/>
      <c r="B2519" s="140"/>
      <c r="C2519" s="141"/>
    </row>
    <row r="2520" s="126" customFormat="1" ht="15" customHeight="1" spans="1:3">
      <c r="A2520" s="140"/>
      <c r="B2520" s="140"/>
      <c r="C2520" s="141"/>
    </row>
    <row r="2521" s="126" customFormat="1" ht="15" customHeight="1" spans="1:3">
      <c r="A2521" s="140"/>
      <c r="B2521" s="140"/>
      <c r="C2521" s="141"/>
    </row>
    <row r="2522" s="126" customFormat="1" ht="15" customHeight="1" spans="1:3">
      <c r="A2522" s="140"/>
      <c r="B2522" s="140"/>
      <c r="C2522" s="141"/>
    </row>
    <row r="2523" s="126" customFormat="1" ht="15" customHeight="1" spans="1:3">
      <c r="A2523" s="140"/>
      <c r="B2523" s="140"/>
      <c r="C2523" s="141"/>
    </row>
    <row r="2524" s="126" customFormat="1" ht="27.5" customHeight="1" spans="1:3">
      <c r="A2524" s="140"/>
      <c r="B2524" s="140"/>
      <c r="C2524" s="141"/>
    </row>
    <row r="2525" s="126" customFormat="1" ht="27.5" customHeight="1" spans="1:3">
      <c r="A2525" s="140"/>
      <c r="B2525" s="140"/>
      <c r="C2525" s="141"/>
    </row>
    <row r="2526" s="126" customFormat="1" ht="15" customHeight="1" spans="1:3">
      <c r="A2526" s="140"/>
      <c r="B2526" s="140"/>
      <c r="C2526" s="141"/>
    </row>
    <row r="2527" s="126" customFormat="1" ht="15" customHeight="1" spans="1:3">
      <c r="A2527" s="140"/>
      <c r="B2527" s="140"/>
      <c r="C2527" s="141"/>
    </row>
    <row r="2528" s="126" customFormat="1" ht="15" customHeight="1" spans="1:3">
      <c r="A2528" s="140"/>
      <c r="B2528" s="140"/>
      <c r="C2528" s="141"/>
    </row>
    <row r="2529" s="126" customFormat="1" ht="15" customHeight="1" spans="1:3">
      <c r="A2529" s="140"/>
      <c r="B2529" s="140"/>
      <c r="C2529" s="141"/>
    </row>
    <row r="2530" s="126" customFormat="1" ht="15" customHeight="1" spans="1:3">
      <c r="A2530" s="140"/>
      <c r="B2530" s="140"/>
      <c r="C2530" s="141"/>
    </row>
    <row r="2531" s="126" customFormat="1" ht="15" customHeight="1" spans="1:3">
      <c r="A2531" s="140"/>
      <c r="B2531" s="140"/>
      <c r="C2531" s="141"/>
    </row>
    <row r="2532" s="126" customFormat="1" ht="15" customHeight="1" spans="1:3">
      <c r="A2532" s="140"/>
      <c r="B2532" s="140"/>
      <c r="C2532" s="141"/>
    </row>
    <row r="2533" s="126" customFormat="1" ht="15" customHeight="1" spans="1:3">
      <c r="A2533" s="140"/>
      <c r="B2533" s="140"/>
      <c r="C2533" s="141"/>
    </row>
    <row r="2534" s="126" customFormat="1" ht="15" customHeight="1" spans="1:3">
      <c r="A2534" s="140"/>
      <c r="B2534" s="140"/>
      <c r="C2534" s="141"/>
    </row>
    <row r="2535" s="126" customFormat="1" ht="15" customHeight="1" spans="1:3">
      <c r="A2535" s="140"/>
      <c r="B2535" s="140"/>
      <c r="C2535" s="141"/>
    </row>
    <row r="2536" s="126" customFormat="1" ht="15" customHeight="1" spans="1:3">
      <c r="A2536" s="140"/>
      <c r="B2536" s="140"/>
      <c r="C2536" s="141"/>
    </row>
    <row r="2537" s="126" customFormat="1" ht="27.5" customHeight="1" spans="1:3">
      <c r="A2537" s="140"/>
      <c r="B2537" s="140"/>
      <c r="C2537" s="141"/>
    </row>
    <row r="2538" s="126" customFormat="1" ht="27.5" customHeight="1" spans="1:3">
      <c r="A2538" s="140"/>
      <c r="B2538" s="140"/>
      <c r="C2538" s="141"/>
    </row>
    <row r="2539" s="126" customFormat="1" ht="15" customHeight="1" spans="1:3">
      <c r="A2539" s="140"/>
      <c r="B2539" s="140"/>
      <c r="C2539" s="141"/>
    </row>
    <row r="2540" s="126" customFormat="1" ht="15" customHeight="1" spans="1:3">
      <c r="A2540" s="140"/>
      <c r="B2540" s="140"/>
      <c r="C2540" s="141"/>
    </row>
    <row r="2541" s="126" customFormat="1" ht="15" customHeight="1" spans="1:3">
      <c r="A2541" s="140"/>
      <c r="B2541" s="140"/>
      <c r="C2541" s="141"/>
    </row>
    <row r="2542" s="126" customFormat="1" ht="15" customHeight="1" spans="1:3">
      <c r="A2542" s="140"/>
      <c r="B2542" s="140"/>
      <c r="C2542" s="141"/>
    </row>
    <row r="2543" s="126" customFormat="1" ht="15" customHeight="1" spans="1:3">
      <c r="A2543" s="140"/>
      <c r="B2543" s="140"/>
      <c r="C2543" s="141"/>
    </row>
    <row r="2544" s="126" customFormat="1" ht="15" customHeight="1" spans="1:3">
      <c r="A2544" s="140"/>
      <c r="B2544" s="140"/>
      <c r="C2544" s="141"/>
    </row>
    <row r="2545" s="126" customFormat="1" ht="15" customHeight="1" spans="1:3">
      <c r="A2545" s="140"/>
      <c r="B2545" s="140"/>
      <c r="C2545" s="141"/>
    </row>
    <row r="2546" s="126" customFormat="1" ht="15" customHeight="1" spans="1:3">
      <c r="A2546" s="140"/>
      <c r="B2546" s="140"/>
      <c r="C2546" s="141"/>
    </row>
    <row r="2547" s="126" customFormat="1" ht="15" customHeight="1" spans="1:3">
      <c r="A2547" s="140"/>
      <c r="B2547" s="140"/>
      <c r="C2547" s="141"/>
    </row>
    <row r="2548" s="126" customFormat="1" ht="15" customHeight="1" spans="1:3">
      <c r="A2548" s="140"/>
      <c r="B2548" s="140"/>
      <c r="C2548" s="141"/>
    </row>
    <row r="2549" s="126" customFormat="1" ht="15" customHeight="1" spans="1:3">
      <c r="A2549" s="140"/>
      <c r="B2549" s="140"/>
      <c r="C2549" s="141"/>
    </row>
    <row r="2550" s="126" customFormat="1" ht="15" customHeight="1" spans="1:3">
      <c r="A2550" s="140"/>
      <c r="B2550" s="140"/>
      <c r="C2550" s="141"/>
    </row>
    <row r="2551" s="126" customFormat="1" ht="15" customHeight="1" spans="1:3">
      <c r="A2551" s="140"/>
      <c r="B2551" s="140"/>
      <c r="C2551" s="141"/>
    </row>
    <row r="2552" s="126" customFormat="1" ht="27.5" customHeight="1" spans="1:3">
      <c r="A2552" s="140"/>
      <c r="B2552" s="140"/>
      <c r="C2552" s="141"/>
    </row>
    <row r="2553" s="126" customFormat="1" ht="27.5" customHeight="1" spans="1:3">
      <c r="A2553" s="140"/>
      <c r="B2553" s="140"/>
      <c r="C2553" s="141"/>
    </row>
    <row r="2554" s="126" customFormat="1" ht="27.5" customHeight="1" spans="1:3">
      <c r="A2554" s="140"/>
      <c r="B2554" s="140"/>
      <c r="C2554" s="141"/>
    </row>
    <row r="2555" s="126" customFormat="1" ht="15" customHeight="1" spans="1:3">
      <c r="A2555" s="140"/>
      <c r="B2555" s="140"/>
      <c r="C2555" s="141"/>
    </row>
    <row r="2556" s="126" customFormat="1" ht="15" customHeight="1" spans="1:3">
      <c r="A2556" s="140"/>
      <c r="B2556" s="140"/>
      <c r="C2556" s="141"/>
    </row>
    <row r="2557" s="126" customFormat="1" ht="15" customHeight="1" spans="1:3">
      <c r="A2557" s="140"/>
      <c r="B2557" s="140"/>
      <c r="C2557" s="141"/>
    </row>
    <row r="2558" s="126" customFormat="1" ht="15" customHeight="1" spans="1:3">
      <c r="A2558" s="140"/>
      <c r="B2558" s="140"/>
      <c r="C2558" s="141"/>
    </row>
    <row r="2559" s="126" customFormat="1" ht="15" customHeight="1" spans="1:3">
      <c r="A2559" s="140"/>
      <c r="B2559" s="140"/>
      <c r="C2559" s="141"/>
    </row>
    <row r="2560" s="126" customFormat="1" ht="15" customHeight="1" spans="1:3">
      <c r="A2560" s="140"/>
      <c r="B2560" s="140"/>
      <c r="C2560" s="141"/>
    </row>
    <row r="2561" s="126" customFormat="1" ht="15" customHeight="1" spans="1:3">
      <c r="A2561" s="140"/>
      <c r="B2561" s="140"/>
      <c r="C2561" s="141"/>
    </row>
    <row r="2562" s="126" customFormat="1" ht="15" customHeight="1" spans="1:3">
      <c r="A2562" s="140"/>
      <c r="B2562" s="140"/>
      <c r="C2562" s="141"/>
    </row>
    <row r="2563" s="126" customFormat="1" ht="15" customHeight="1" spans="1:3">
      <c r="A2563" s="140"/>
      <c r="B2563" s="140"/>
      <c r="C2563" s="141"/>
    </row>
    <row r="2564" s="126" customFormat="1" ht="15" customHeight="1" spans="1:3">
      <c r="A2564" s="140"/>
      <c r="B2564" s="140"/>
      <c r="C2564" s="141"/>
    </row>
    <row r="2565" s="126" customFormat="1" ht="15" customHeight="1" spans="1:3">
      <c r="A2565" s="140"/>
      <c r="B2565" s="140"/>
      <c r="C2565" s="141"/>
    </row>
    <row r="2566" s="126" customFormat="1" ht="15" customHeight="1" spans="1:3">
      <c r="A2566" s="140"/>
      <c r="B2566" s="140"/>
      <c r="C2566" s="141"/>
    </row>
    <row r="2567" s="126" customFormat="1" ht="15" customHeight="1" spans="1:3">
      <c r="A2567" s="140"/>
      <c r="B2567" s="140"/>
      <c r="C2567" s="141"/>
    </row>
    <row r="2568" s="126" customFormat="1" ht="27.5" customHeight="1" spans="1:3">
      <c r="A2568" s="140"/>
      <c r="B2568" s="140"/>
      <c r="C2568" s="141"/>
    </row>
    <row r="2569" s="126" customFormat="1" ht="27.5" customHeight="1" spans="1:3">
      <c r="A2569" s="140"/>
      <c r="B2569" s="140"/>
      <c r="C2569" s="141"/>
    </row>
    <row r="2570" s="126" customFormat="1" ht="15" customHeight="1" spans="1:3">
      <c r="A2570" s="140"/>
      <c r="B2570" s="140"/>
      <c r="C2570" s="141"/>
    </row>
    <row r="2571" s="126" customFormat="1" ht="15" customHeight="1" spans="1:3">
      <c r="A2571" s="140"/>
      <c r="B2571" s="140"/>
      <c r="C2571" s="141"/>
    </row>
    <row r="2572" s="126" customFormat="1" ht="15" customHeight="1" spans="1:3">
      <c r="A2572" s="140"/>
      <c r="B2572" s="140"/>
      <c r="C2572" s="141"/>
    </row>
    <row r="2573" s="126" customFormat="1" ht="15" customHeight="1" spans="1:3">
      <c r="A2573" s="140"/>
      <c r="B2573" s="140"/>
      <c r="C2573" s="141"/>
    </row>
    <row r="2574" s="126" customFormat="1" ht="15" customHeight="1" spans="1:3">
      <c r="A2574" s="140"/>
      <c r="B2574" s="140"/>
      <c r="C2574" s="141"/>
    </row>
    <row r="2575" s="126" customFormat="1" ht="15" customHeight="1" spans="1:3">
      <c r="A2575" s="140"/>
      <c r="B2575" s="140"/>
      <c r="C2575" s="141"/>
    </row>
    <row r="2576" s="126" customFormat="1" ht="15" customHeight="1" spans="1:3">
      <c r="A2576" s="140"/>
      <c r="B2576" s="140"/>
      <c r="C2576" s="141"/>
    </row>
    <row r="2577" s="126" customFormat="1" ht="15" customHeight="1" spans="1:3">
      <c r="A2577" s="140"/>
      <c r="B2577" s="140"/>
      <c r="C2577" s="141"/>
    </row>
    <row r="2578" s="126" customFormat="1" ht="15" customHeight="1" spans="1:3">
      <c r="A2578" s="140"/>
      <c r="B2578" s="140"/>
      <c r="C2578" s="141"/>
    </row>
    <row r="2579" s="126" customFormat="1" ht="15" customHeight="1" spans="1:3">
      <c r="A2579" s="140"/>
      <c r="B2579" s="140"/>
      <c r="C2579" s="141"/>
    </row>
    <row r="2580" s="126" customFormat="1" ht="15" customHeight="1" spans="1:3">
      <c r="A2580" s="140"/>
      <c r="B2580" s="140"/>
      <c r="C2580" s="141"/>
    </row>
    <row r="2581" s="126" customFormat="1" ht="27.5" customHeight="1" spans="1:3">
      <c r="A2581" s="140"/>
      <c r="B2581" s="140"/>
      <c r="C2581" s="141"/>
    </row>
    <row r="2582" s="126" customFormat="1" ht="27.5" customHeight="1" spans="1:3">
      <c r="A2582" s="140"/>
      <c r="B2582" s="140"/>
      <c r="C2582" s="141"/>
    </row>
    <row r="2583" s="126" customFormat="1" ht="15" customHeight="1" spans="1:3">
      <c r="A2583" s="140"/>
      <c r="B2583" s="140"/>
      <c r="C2583" s="141"/>
    </row>
    <row r="2584" s="126" customFormat="1" ht="15" customHeight="1" spans="1:3">
      <c r="A2584" s="140"/>
      <c r="B2584" s="140"/>
      <c r="C2584" s="141"/>
    </row>
    <row r="2585" s="126" customFormat="1" ht="15" customHeight="1" spans="1:3">
      <c r="A2585" s="140"/>
      <c r="B2585" s="140"/>
      <c r="C2585" s="141"/>
    </row>
    <row r="2586" s="126" customFormat="1" ht="15" customHeight="1" spans="1:3">
      <c r="A2586" s="140"/>
      <c r="B2586" s="140"/>
      <c r="C2586" s="141"/>
    </row>
    <row r="2587" s="126" customFormat="1" ht="15" customHeight="1" spans="1:3">
      <c r="A2587" s="140"/>
      <c r="B2587" s="140"/>
      <c r="C2587" s="141"/>
    </row>
    <row r="2588" s="126" customFormat="1" ht="15" customHeight="1" spans="1:3">
      <c r="A2588" s="140"/>
      <c r="B2588" s="140"/>
      <c r="C2588" s="141"/>
    </row>
    <row r="2589" s="126" customFormat="1" ht="15" customHeight="1" spans="1:3">
      <c r="A2589" s="140"/>
      <c r="B2589" s="140"/>
      <c r="C2589" s="141"/>
    </row>
    <row r="2590" s="126" customFormat="1" ht="15" customHeight="1" spans="1:3">
      <c r="A2590" s="140"/>
      <c r="B2590" s="140"/>
      <c r="C2590" s="141"/>
    </row>
    <row r="2591" s="126" customFormat="1" ht="15" customHeight="1" spans="1:3">
      <c r="A2591" s="140"/>
      <c r="B2591" s="140"/>
      <c r="C2591" s="141"/>
    </row>
    <row r="2592" s="126" customFormat="1" ht="15" customHeight="1" spans="1:3">
      <c r="A2592" s="140"/>
      <c r="B2592" s="140"/>
      <c r="C2592" s="141"/>
    </row>
    <row r="2593" s="126" customFormat="1" ht="15" customHeight="1" spans="1:3">
      <c r="A2593" s="140"/>
      <c r="B2593" s="140"/>
      <c r="C2593" s="141"/>
    </row>
    <row r="2594" s="126" customFormat="1" ht="15" customHeight="1" spans="1:3">
      <c r="A2594" s="140"/>
      <c r="B2594" s="140"/>
      <c r="C2594" s="141"/>
    </row>
    <row r="2595" s="126" customFormat="1" ht="15" customHeight="1" spans="1:3">
      <c r="A2595" s="140"/>
      <c r="B2595" s="140"/>
      <c r="C2595" s="141"/>
    </row>
    <row r="2596" s="126" customFormat="1" ht="27.5" customHeight="1" spans="1:3">
      <c r="A2596" s="140"/>
      <c r="B2596" s="140"/>
      <c r="C2596" s="141"/>
    </row>
    <row r="2597" s="126" customFormat="1" ht="27.5" customHeight="1" spans="1:3">
      <c r="A2597" s="140"/>
      <c r="B2597" s="140"/>
      <c r="C2597" s="141"/>
    </row>
    <row r="2598" s="126" customFormat="1" ht="15" customHeight="1" spans="1:3">
      <c r="A2598" s="140"/>
      <c r="B2598" s="140"/>
      <c r="C2598" s="141"/>
    </row>
    <row r="2599" s="126" customFormat="1" ht="15" customHeight="1" spans="1:3">
      <c r="A2599" s="140"/>
      <c r="B2599" s="140"/>
      <c r="C2599" s="141"/>
    </row>
    <row r="2600" s="126" customFormat="1" ht="15" customHeight="1" spans="1:3">
      <c r="A2600" s="140"/>
      <c r="B2600" s="140"/>
      <c r="C2600" s="141"/>
    </row>
    <row r="2601" s="126" customFormat="1" ht="15" customHeight="1" spans="1:3">
      <c r="A2601" s="140"/>
      <c r="B2601" s="140"/>
      <c r="C2601" s="141"/>
    </row>
    <row r="2602" s="126" customFormat="1" ht="15" customHeight="1" spans="1:3">
      <c r="A2602" s="140"/>
      <c r="B2602" s="140"/>
      <c r="C2602" s="141"/>
    </row>
    <row r="2603" s="126" customFormat="1" ht="15" customHeight="1" spans="1:3">
      <c r="A2603" s="140"/>
      <c r="B2603" s="140"/>
      <c r="C2603" s="141"/>
    </row>
    <row r="2604" s="126" customFormat="1" ht="15" customHeight="1" spans="1:3">
      <c r="A2604" s="140"/>
      <c r="B2604" s="140"/>
      <c r="C2604" s="141"/>
    </row>
    <row r="2605" s="126" customFormat="1" ht="15" customHeight="1" spans="1:3">
      <c r="A2605" s="140"/>
      <c r="B2605" s="140"/>
      <c r="C2605" s="141"/>
    </row>
    <row r="2606" s="126" customFormat="1" ht="15" customHeight="1" spans="1:3">
      <c r="A2606" s="140"/>
      <c r="B2606" s="140"/>
      <c r="C2606" s="141"/>
    </row>
    <row r="2607" s="126" customFormat="1" ht="15" customHeight="1" spans="1:3">
      <c r="A2607" s="140"/>
      <c r="B2607" s="140"/>
      <c r="C2607" s="141"/>
    </row>
    <row r="2608" s="126" customFormat="1" ht="15" customHeight="1" spans="1:3">
      <c r="A2608" s="140"/>
      <c r="B2608" s="140"/>
      <c r="C2608" s="141"/>
    </row>
    <row r="2609" s="126" customFormat="1" ht="27.5" customHeight="1" spans="1:3">
      <c r="A2609" s="140"/>
      <c r="B2609" s="140"/>
      <c r="C2609" s="141"/>
    </row>
    <row r="2610" s="126" customFormat="1" ht="27.5" customHeight="1" spans="1:3">
      <c r="A2610" s="140"/>
      <c r="B2610" s="140"/>
      <c r="C2610" s="141"/>
    </row>
    <row r="2611" s="126" customFormat="1" ht="27.5" customHeight="1" spans="1:3">
      <c r="A2611" s="140"/>
      <c r="B2611" s="140"/>
      <c r="C2611" s="141"/>
    </row>
    <row r="2612" s="126" customFormat="1" ht="15" customHeight="1" spans="1:3">
      <c r="A2612" s="140"/>
      <c r="B2612" s="140"/>
      <c r="C2612" s="141"/>
    </row>
    <row r="2613" s="126" customFormat="1" ht="15" customHeight="1" spans="1:3">
      <c r="A2613" s="140"/>
      <c r="B2613" s="140"/>
      <c r="C2613" s="141"/>
    </row>
    <row r="2614" s="126" customFormat="1" ht="15" customHeight="1" spans="1:3">
      <c r="A2614" s="140"/>
      <c r="B2614" s="140"/>
      <c r="C2614" s="141"/>
    </row>
    <row r="2615" s="126" customFormat="1" ht="15" customHeight="1" spans="1:3">
      <c r="A2615" s="140"/>
      <c r="B2615" s="140"/>
      <c r="C2615" s="141"/>
    </row>
    <row r="2616" s="126" customFormat="1" ht="15" customHeight="1" spans="1:3">
      <c r="A2616" s="140"/>
      <c r="B2616" s="140"/>
      <c r="C2616" s="141"/>
    </row>
    <row r="2617" s="126" customFormat="1" ht="15" customHeight="1" spans="1:3">
      <c r="A2617" s="140"/>
      <c r="B2617" s="140"/>
      <c r="C2617" s="141"/>
    </row>
    <row r="2618" s="126" customFormat="1" ht="15" customHeight="1" spans="1:3">
      <c r="A2618" s="140"/>
      <c r="B2618" s="140"/>
      <c r="C2618" s="141"/>
    </row>
    <row r="2619" s="126" customFormat="1" ht="15" customHeight="1" spans="1:3">
      <c r="A2619" s="140"/>
      <c r="B2619" s="140"/>
      <c r="C2619" s="141"/>
    </row>
    <row r="2620" s="126" customFormat="1" ht="15" customHeight="1" spans="1:3">
      <c r="A2620" s="140"/>
      <c r="B2620" s="140"/>
      <c r="C2620" s="141"/>
    </row>
    <row r="2621" s="126" customFormat="1" ht="15" customHeight="1" spans="1:3">
      <c r="A2621" s="140"/>
      <c r="B2621" s="140"/>
      <c r="C2621" s="141"/>
    </row>
    <row r="2622" s="126" customFormat="1" ht="15" customHeight="1" spans="1:3">
      <c r="A2622" s="140"/>
      <c r="B2622" s="140"/>
      <c r="C2622" s="141"/>
    </row>
    <row r="2623" s="126" customFormat="1" ht="15" customHeight="1" spans="1:3">
      <c r="A2623" s="140"/>
      <c r="B2623" s="140"/>
      <c r="C2623" s="141"/>
    </row>
    <row r="2624" s="126" customFormat="1" ht="15" customHeight="1" spans="1:3">
      <c r="A2624" s="140"/>
      <c r="B2624" s="140"/>
      <c r="C2624" s="141"/>
    </row>
    <row r="2625" s="126" customFormat="1" ht="15" customHeight="1" spans="1:3">
      <c r="A2625" s="140"/>
      <c r="B2625" s="140"/>
      <c r="C2625" s="141"/>
    </row>
    <row r="2626" s="126" customFormat="1" ht="27.5" customHeight="1" spans="1:3">
      <c r="A2626" s="140"/>
      <c r="B2626" s="140"/>
      <c r="C2626" s="141"/>
    </row>
    <row r="2627" s="126" customFormat="1" ht="27.5" customHeight="1" spans="1:3">
      <c r="A2627" s="140"/>
      <c r="B2627" s="140"/>
      <c r="C2627" s="141"/>
    </row>
    <row r="2628" s="126" customFormat="1" ht="27.5" customHeight="1" spans="1:3">
      <c r="A2628" s="140"/>
      <c r="B2628" s="140"/>
      <c r="C2628" s="141"/>
    </row>
    <row r="2629" s="126" customFormat="1" ht="15" customHeight="1" spans="1:3">
      <c r="A2629" s="140"/>
      <c r="B2629" s="140"/>
      <c r="C2629" s="141"/>
    </row>
    <row r="2630" s="126" customFormat="1" ht="15" customHeight="1" spans="1:3">
      <c r="A2630" s="140"/>
      <c r="B2630" s="140"/>
      <c r="C2630" s="141"/>
    </row>
    <row r="2631" s="126" customFormat="1" ht="15" customHeight="1" spans="1:3">
      <c r="A2631" s="140"/>
      <c r="B2631" s="140"/>
      <c r="C2631" s="141"/>
    </row>
    <row r="2632" s="126" customFormat="1" ht="15" customHeight="1" spans="1:3">
      <c r="A2632" s="140"/>
      <c r="B2632" s="140"/>
      <c r="C2632" s="141"/>
    </row>
    <row r="2633" s="126" customFormat="1" ht="15" customHeight="1" spans="1:3">
      <c r="A2633" s="140"/>
      <c r="B2633" s="140"/>
      <c r="C2633" s="141"/>
    </row>
    <row r="2634" s="126" customFormat="1" ht="15" customHeight="1" spans="1:3">
      <c r="A2634" s="140"/>
      <c r="B2634" s="140"/>
      <c r="C2634" s="141"/>
    </row>
    <row r="2635" s="126" customFormat="1" ht="15" customHeight="1" spans="1:3">
      <c r="A2635" s="140"/>
      <c r="B2635" s="140"/>
      <c r="C2635" s="141"/>
    </row>
    <row r="2636" s="126" customFormat="1" ht="15" customHeight="1" spans="1:3">
      <c r="A2636" s="140"/>
      <c r="B2636" s="140"/>
      <c r="C2636" s="141"/>
    </row>
    <row r="2637" s="126" customFormat="1" ht="15" customHeight="1" spans="1:3">
      <c r="A2637" s="140"/>
      <c r="B2637" s="140"/>
      <c r="C2637" s="141"/>
    </row>
    <row r="2638" s="126" customFormat="1" ht="15" customHeight="1" spans="1:3">
      <c r="A2638" s="140"/>
      <c r="B2638" s="140"/>
      <c r="C2638" s="141"/>
    </row>
    <row r="2639" s="126" customFormat="1" ht="15" customHeight="1" spans="1:3">
      <c r="A2639" s="140"/>
      <c r="B2639" s="140"/>
      <c r="C2639" s="141"/>
    </row>
    <row r="2640" s="126" customFormat="1" ht="27.5" customHeight="1" spans="1:3">
      <c r="A2640" s="140"/>
      <c r="B2640" s="140"/>
      <c r="C2640" s="141"/>
    </row>
    <row r="2641" s="126" customFormat="1" ht="27.5" customHeight="1" spans="1:3">
      <c r="A2641" s="140"/>
      <c r="B2641" s="140"/>
      <c r="C2641" s="141"/>
    </row>
    <row r="2642" s="126" customFormat="1" ht="15" customHeight="1" spans="1:3">
      <c r="A2642" s="140"/>
      <c r="B2642" s="140"/>
      <c r="C2642" s="141"/>
    </row>
    <row r="2643" s="126" customFormat="1" ht="15" customHeight="1" spans="1:3">
      <c r="A2643" s="140"/>
      <c r="B2643" s="140"/>
      <c r="C2643" s="141"/>
    </row>
    <row r="2644" s="126" customFormat="1" ht="15" customHeight="1" spans="1:3">
      <c r="A2644" s="140"/>
      <c r="B2644" s="140"/>
      <c r="C2644" s="141"/>
    </row>
    <row r="2645" s="126" customFormat="1" ht="15" customHeight="1" spans="1:3">
      <c r="A2645" s="140"/>
      <c r="B2645" s="140"/>
      <c r="C2645" s="141"/>
    </row>
    <row r="2646" s="126" customFormat="1" ht="15" customHeight="1" spans="1:3">
      <c r="A2646" s="140"/>
      <c r="B2646" s="140"/>
      <c r="C2646" s="141"/>
    </row>
    <row r="2647" s="126" customFormat="1" ht="15" customHeight="1" spans="1:3">
      <c r="A2647" s="140"/>
      <c r="B2647" s="140"/>
      <c r="C2647" s="141"/>
    </row>
    <row r="2648" s="126" customFormat="1" ht="15" customHeight="1" spans="1:3">
      <c r="A2648" s="140"/>
      <c r="B2648" s="140"/>
      <c r="C2648" s="141"/>
    </row>
    <row r="2649" s="126" customFormat="1" ht="15" customHeight="1" spans="1:3">
      <c r="A2649" s="140"/>
      <c r="B2649" s="140"/>
      <c r="C2649" s="141"/>
    </row>
    <row r="2650" s="126" customFormat="1" ht="15" customHeight="1" spans="1:3">
      <c r="A2650" s="140"/>
      <c r="B2650" s="140"/>
      <c r="C2650" s="141"/>
    </row>
    <row r="2651" s="126" customFormat="1" ht="15" customHeight="1" spans="1:3">
      <c r="A2651" s="140"/>
      <c r="B2651" s="140"/>
      <c r="C2651" s="141"/>
    </row>
    <row r="2652" s="126" customFormat="1" ht="15" customHeight="1" spans="1:3">
      <c r="A2652" s="140"/>
      <c r="B2652" s="140"/>
      <c r="C2652" s="141"/>
    </row>
    <row r="2653" s="126" customFormat="1" ht="15" customHeight="1" spans="1:3">
      <c r="A2653" s="140"/>
      <c r="B2653" s="140"/>
      <c r="C2653" s="141"/>
    </row>
    <row r="2654" s="126" customFormat="1" ht="27.5" customHeight="1" spans="1:3">
      <c r="A2654" s="140"/>
      <c r="B2654" s="140"/>
      <c r="C2654" s="141"/>
    </row>
    <row r="2655" s="126" customFormat="1" ht="27.5" customHeight="1" spans="1:3">
      <c r="A2655" s="140"/>
      <c r="B2655" s="140"/>
      <c r="C2655" s="141"/>
    </row>
    <row r="2656" s="126" customFormat="1" ht="27.5" customHeight="1" spans="1:3">
      <c r="A2656" s="140"/>
      <c r="B2656" s="140"/>
      <c r="C2656" s="141"/>
    </row>
    <row r="2657" s="126" customFormat="1" ht="15" customHeight="1" spans="1:3">
      <c r="A2657" s="140"/>
      <c r="B2657" s="140"/>
      <c r="C2657" s="141"/>
    </row>
    <row r="2658" s="126" customFormat="1" ht="15" customHeight="1" spans="1:3">
      <c r="A2658" s="140"/>
      <c r="B2658" s="140"/>
      <c r="C2658" s="141"/>
    </row>
    <row r="2659" s="126" customFormat="1" ht="15" customHeight="1" spans="1:3">
      <c r="A2659" s="140"/>
      <c r="B2659" s="140"/>
      <c r="C2659" s="141"/>
    </row>
    <row r="2660" s="126" customFormat="1" ht="15" customHeight="1" spans="1:3">
      <c r="A2660" s="140"/>
      <c r="B2660" s="140"/>
      <c r="C2660" s="141"/>
    </row>
    <row r="2661" s="126" customFormat="1" ht="15" customHeight="1" spans="1:3">
      <c r="A2661" s="140"/>
      <c r="B2661" s="140"/>
      <c r="C2661" s="141"/>
    </row>
    <row r="2662" s="126" customFormat="1" ht="15" customHeight="1" spans="1:3">
      <c r="A2662" s="140"/>
      <c r="B2662" s="140"/>
      <c r="C2662" s="141"/>
    </row>
    <row r="2663" s="126" customFormat="1" ht="15" customHeight="1" spans="1:3">
      <c r="A2663" s="140"/>
      <c r="B2663" s="140"/>
      <c r="C2663" s="141"/>
    </row>
    <row r="2664" s="126" customFormat="1" ht="15" customHeight="1" spans="1:3">
      <c r="A2664" s="140"/>
      <c r="B2664" s="140"/>
      <c r="C2664" s="141"/>
    </row>
    <row r="2665" s="126" customFormat="1" ht="15" customHeight="1" spans="1:3">
      <c r="A2665" s="140"/>
      <c r="B2665" s="140"/>
      <c r="C2665" s="141"/>
    </row>
    <row r="2666" s="126" customFormat="1" ht="15" customHeight="1" spans="1:3">
      <c r="A2666" s="140"/>
      <c r="B2666" s="140"/>
      <c r="C2666" s="141"/>
    </row>
    <row r="2667" s="126" customFormat="1" ht="15" customHeight="1" spans="1:3">
      <c r="A2667" s="140"/>
      <c r="B2667" s="140"/>
      <c r="C2667" s="141"/>
    </row>
    <row r="2668" s="126" customFormat="1" ht="27.5" customHeight="1" spans="1:3">
      <c r="A2668" s="140"/>
      <c r="B2668" s="140"/>
      <c r="C2668" s="141"/>
    </row>
    <row r="2669" s="126" customFormat="1" ht="27.5" customHeight="1" spans="1:3">
      <c r="A2669" s="140"/>
      <c r="B2669" s="140"/>
      <c r="C2669" s="141"/>
    </row>
    <row r="2670" s="126" customFormat="1" ht="15" customHeight="1" spans="1:3">
      <c r="A2670" s="140"/>
      <c r="B2670" s="140"/>
      <c r="C2670" s="141"/>
    </row>
    <row r="2671" s="126" customFormat="1" ht="15" customHeight="1" spans="1:3">
      <c r="A2671" s="140"/>
      <c r="B2671" s="140"/>
      <c r="C2671" s="141"/>
    </row>
    <row r="2672" s="126" customFormat="1" ht="15" customHeight="1" spans="1:3">
      <c r="A2672" s="140"/>
      <c r="B2672" s="140"/>
      <c r="C2672" s="141"/>
    </row>
    <row r="2673" s="126" customFormat="1" ht="15" customHeight="1" spans="1:3">
      <c r="A2673" s="140"/>
      <c r="B2673" s="140"/>
      <c r="C2673" s="141"/>
    </row>
    <row r="2674" s="126" customFormat="1" ht="15" customHeight="1" spans="1:3">
      <c r="A2674" s="140"/>
      <c r="B2674" s="140"/>
      <c r="C2674" s="141"/>
    </row>
    <row r="2675" s="126" customFormat="1" ht="15" customHeight="1" spans="1:3">
      <c r="A2675" s="140"/>
      <c r="B2675" s="140"/>
      <c r="C2675" s="141"/>
    </row>
    <row r="2676" s="126" customFormat="1" ht="15" customHeight="1" spans="1:3">
      <c r="A2676" s="140"/>
      <c r="B2676" s="140"/>
      <c r="C2676" s="141"/>
    </row>
    <row r="2677" s="126" customFormat="1" ht="15" customHeight="1" spans="1:3">
      <c r="A2677" s="140"/>
      <c r="B2677" s="140"/>
      <c r="C2677" s="141"/>
    </row>
    <row r="2678" s="126" customFormat="1" ht="27.5" customHeight="1" spans="1:3">
      <c r="A2678" s="140"/>
      <c r="B2678" s="140"/>
      <c r="C2678" s="141"/>
    </row>
    <row r="2679" s="126" customFormat="1" ht="27.5" customHeight="1" spans="1:3">
      <c r="A2679" s="140"/>
      <c r="B2679" s="140"/>
      <c r="C2679" s="141"/>
    </row>
    <row r="2680" s="126" customFormat="1" ht="27.5" customHeight="1" spans="1:3">
      <c r="A2680" s="140"/>
      <c r="B2680" s="140"/>
      <c r="C2680" s="141"/>
    </row>
    <row r="2681" s="126" customFormat="1" ht="15" customHeight="1" spans="1:3">
      <c r="A2681" s="140"/>
      <c r="B2681" s="140"/>
      <c r="C2681" s="141"/>
    </row>
    <row r="2682" s="126" customFormat="1" ht="15" customHeight="1" spans="1:3">
      <c r="A2682" s="140"/>
      <c r="B2682" s="140"/>
      <c r="C2682" s="141"/>
    </row>
    <row r="2683" s="126" customFormat="1" ht="15" customHeight="1" spans="1:3">
      <c r="A2683" s="140"/>
      <c r="B2683" s="140"/>
      <c r="C2683" s="141"/>
    </row>
    <row r="2684" s="126" customFormat="1" ht="15" customHeight="1" spans="1:3">
      <c r="A2684" s="140"/>
      <c r="B2684" s="140"/>
      <c r="C2684" s="141"/>
    </row>
    <row r="2685" s="126" customFormat="1" ht="15" customHeight="1" spans="1:3">
      <c r="A2685" s="140"/>
      <c r="B2685" s="140"/>
      <c r="C2685" s="141"/>
    </row>
    <row r="2686" s="126" customFormat="1" ht="15" customHeight="1" spans="1:3">
      <c r="A2686" s="140"/>
      <c r="B2686" s="140"/>
      <c r="C2686" s="141"/>
    </row>
    <row r="2687" s="126" customFormat="1" ht="15" customHeight="1" spans="1:3">
      <c r="A2687" s="140"/>
      <c r="B2687" s="140"/>
      <c r="C2687" s="141"/>
    </row>
    <row r="2688" s="126" customFormat="1" ht="15" customHeight="1" spans="1:3">
      <c r="A2688" s="140"/>
      <c r="B2688" s="140"/>
      <c r="C2688" s="141"/>
    </row>
    <row r="2689" s="126" customFormat="1" ht="15" customHeight="1" spans="1:3">
      <c r="A2689" s="140"/>
      <c r="B2689" s="140"/>
      <c r="C2689" s="141"/>
    </row>
    <row r="2690" s="126" customFormat="1" ht="15" customHeight="1" spans="1:3">
      <c r="A2690" s="140"/>
      <c r="B2690" s="140"/>
      <c r="C2690" s="141"/>
    </row>
    <row r="2691" s="126" customFormat="1" ht="15" customHeight="1" spans="1:3">
      <c r="A2691" s="140"/>
      <c r="B2691" s="140"/>
      <c r="C2691" s="141"/>
    </row>
    <row r="2692" s="126" customFormat="1" ht="15" customHeight="1" spans="1:3">
      <c r="A2692" s="140"/>
      <c r="B2692" s="140"/>
      <c r="C2692" s="141"/>
    </row>
    <row r="2693" s="126" customFormat="1" ht="15" customHeight="1" spans="1:3">
      <c r="A2693" s="140"/>
      <c r="B2693" s="140"/>
      <c r="C2693" s="141"/>
    </row>
    <row r="2694" s="126" customFormat="1" ht="15" customHeight="1" spans="1:3">
      <c r="A2694" s="140"/>
      <c r="B2694" s="140"/>
      <c r="C2694" s="141"/>
    </row>
    <row r="2695" s="126" customFormat="1" ht="15" customHeight="1" spans="1:3">
      <c r="A2695" s="140"/>
      <c r="B2695" s="140"/>
      <c r="C2695" s="141"/>
    </row>
    <row r="2696" s="126" customFormat="1" ht="15" customHeight="1" spans="1:3">
      <c r="A2696" s="140"/>
      <c r="B2696" s="140"/>
      <c r="C2696" s="141"/>
    </row>
    <row r="2697" s="126" customFormat="1" ht="15" customHeight="1" spans="1:3">
      <c r="A2697" s="140"/>
      <c r="B2697" s="140"/>
      <c r="C2697" s="141"/>
    </row>
    <row r="2698" s="126" customFormat="1" ht="15" customHeight="1" spans="1:3">
      <c r="A2698" s="140"/>
      <c r="B2698" s="140"/>
      <c r="C2698" s="141"/>
    </row>
    <row r="2699" s="126" customFormat="1" ht="15" customHeight="1" spans="1:3">
      <c r="A2699" s="140"/>
      <c r="B2699" s="140"/>
      <c r="C2699" s="141"/>
    </row>
    <row r="2700" s="126" customFormat="1" ht="15" customHeight="1" spans="1:3">
      <c r="A2700" s="140"/>
      <c r="B2700" s="140"/>
      <c r="C2700" s="141"/>
    </row>
    <row r="2701" s="126" customFormat="1" ht="15" customHeight="1" spans="1:3">
      <c r="A2701" s="140"/>
      <c r="B2701" s="140"/>
      <c r="C2701" s="141"/>
    </row>
    <row r="2702" s="126" customFormat="1" ht="15" customHeight="1" spans="1:3">
      <c r="A2702" s="140"/>
      <c r="B2702" s="140"/>
      <c r="C2702" s="141"/>
    </row>
    <row r="2703" s="126" customFormat="1" ht="15" customHeight="1" spans="1:3">
      <c r="A2703" s="140"/>
      <c r="B2703" s="140"/>
      <c r="C2703" s="141"/>
    </row>
    <row r="2704" s="126" customFormat="1" ht="15" customHeight="1" spans="1:3">
      <c r="A2704" s="140"/>
      <c r="B2704" s="140"/>
      <c r="C2704" s="141"/>
    </row>
    <row r="2705" s="126" customFormat="1" ht="15" customHeight="1" spans="1:3">
      <c r="A2705" s="140"/>
      <c r="B2705" s="140"/>
      <c r="C2705" s="141"/>
    </row>
    <row r="2706" s="126" customFormat="1" ht="15" customHeight="1" spans="1:3">
      <c r="A2706" s="140"/>
      <c r="B2706" s="140"/>
      <c r="C2706" s="141"/>
    </row>
    <row r="2707" s="126" customFormat="1" ht="15" customHeight="1" spans="1:3">
      <c r="A2707" s="140"/>
      <c r="B2707" s="140"/>
      <c r="C2707" s="141"/>
    </row>
    <row r="2708" s="126" customFormat="1" ht="15" customHeight="1" spans="1:3">
      <c r="A2708" s="140"/>
      <c r="B2708" s="140"/>
      <c r="C2708" s="141"/>
    </row>
    <row r="2709" s="126" customFormat="1" ht="15" customHeight="1" spans="1:3">
      <c r="A2709" s="140"/>
      <c r="B2709" s="140"/>
      <c r="C2709" s="141"/>
    </row>
    <row r="2710" s="126" customFormat="1" ht="27.5" customHeight="1" spans="1:3">
      <c r="A2710" s="140"/>
      <c r="B2710" s="140"/>
      <c r="C2710" s="141"/>
    </row>
    <row r="2711" s="126" customFormat="1" ht="27.5" customHeight="1" spans="1:3">
      <c r="A2711" s="140"/>
      <c r="B2711" s="140"/>
      <c r="C2711" s="141"/>
    </row>
    <row r="2712" s="126" customFormat="1" ht="27.5" customHeight="1" spans="1:3">
      <c r="A2712" s="140"/>
      <c r="B2712" s="140"/>
      <c r="C2712" s="141"/>
    </row>
    <row r="2713" s="126" customFormat="1" ht="15" customHeight="1" spans="1:3">
      <c r="A2713" s="140"/>
      <c r="B2713" s="140"/>
      <c r="C2713" s="141"/>
    </row>
    <row r="2714" s="126" customFormat="1" ht="15" customHeight="1" spans="1:3">
      <c r="A2714" s="140"/>
      <c r="B2714" s="140"/>
      <c r="C2714" s="141"/>
    </row>
    <row r="2715" s="126" customFormat="1" ht="15" customHeight="1" spans="1:3">
      <c r="A2715" s="140"/>
      <c r="B2715" s="140"/>
      <c r="C2715" s="141"/>
    </row>
    <row r="2716" s="126" customFormat="1" ht="15" customHeight="1" spans="1:3">
      <c r="A2716" s="140"/>
      <c r="B2716" s="140"/>
      <c r="C2716" s="141"/>
    </row>
    <row r="2717" s="126" customFormat="1" ht="15" customHeight="1" spans="1:3">
      <c r="A2717" s="140"/>
      <c r="B2717" s="140"/>
      <c r="C2717" s="141"/>
    </row>
    <row r="2718" s="126" customFormat="1" ht="15" customHeight="1" spans="1:3">
      <c r="A2718" s="140"/>
      <c r="B2718" s="140"/>
      <c r="C2718" s="141"/>
    </row>
    <row r="2719" s="126" customFormat="1" ht="15" customHeight="1" spans="1:3">
      <c r="A2719" s="140"/>
      <c r="B2719" s="140"/>
      <c r="C2719" s="141"/>
    </row>
    <row r="2720" s="126" customFormat="1" ht="15" customHeight="1" spans="1:3">
      <c r="A2720" s="140"/>
      <c r="B2720" s="140"/>
      <c r="C2720" s="141"/>
    </row>
    <row r="2721" s="126" customFormat="1" ht="15" customHeight="1" spans="1:3">
      <c r="A2721" s="140"/>
      <c r="B2721" s="140"/>
      <c r="C2721" s="141"/>
    </row>
    <row r="2722" s="126" customFormat="1" ht="15" customHeight="1" spans="1:3">
      <c r="A2722" s="140"/>
      <c r="B2722" s="140"/>
      <c r="C2722" s="141"/>
    </row>
    <row r="2723" s="126" customFormat="1" ht="15" customHeight="1" spans="1:3">
      <c r="A2723" s="140"/>
      <c r="B2723" s="140"/>
      <c r="C2723" s="141"/>
    </row>
    <row r="2724" s="126" customFormat="1" ht="15" customHeight="1" spans="1:3">
      <c r="A2724" s="140"/>
      <c r="B2724" s="140"/>
      <c r="C2724" s="141"/>
    </row>
    <row r="2725" s="126" customFormat="1" ht="15" customHeight="1" spans="1:3">
      <c r="A2725" s="140"/>
      <c r="B2725" s="140"/>
      <c r="C2725" s="141"/>
    </row>
    <row r="2726" s="126" customFormat="1" ht="27.5" customHeight="1" spans="1:3">
      <c r="A2726" s="140"/>
      <c r="B2726" s="140"/>
      <c r="C2726" s="141"/>
    </row>
    <row r="2727" s="126" customFormat="1" ht="27.5" customHeight="1" spans="1:3">
      <c r="A2727" s="140"/>
      <c r="B2727" s="140"/>
      <c r="C2727" s="141"/>
    </row>
    <row r="2728" s="126" customFormat="1" ht="27.5" customHeight="1" spans="1:3">
      <c r="A2728" s="140"/>
      <c r="B2728" s="140"/>
      <c r="C2728" s="141"/>
    </row>
    <row r="2729" s="126" customFormat="1" ht="15" customHeight="1" spans="1:3">
      <c r="A2729" s="140"/>
      <c r="B2729" s="140"/>
      <c r="C2729" s="141"/>
    </row>
    <row r="2730" s="126" customFormat="1" ht="15" customHeight="1" spans="1:3">
      <c r="A2730" s="140"/>
      <c r="B2730" s="140"/>
      <c r="C2730" s="141"/>
    </row>
    <row r="2731" s="126" customFormat="1" ht="15" customHeight="1" spans="1:3">
      <c r="A2731" s="140"/>
      <c r="B2731" s="140"/>
      <c r="C2731" s="141"/>
    </row>
    <row r="2732" s="126" customFormat="1" ht="15" customHeight="1" spans="1:3">
      <c r="A2732" s="140"/>
      <c r="B2732" s="140"/>
      <c r="C2732" s="141"/>
    </row>
    <row r="2733" s="126" customFormat="1" ht="15" customHeight="1" spans="1:3">
      <c r="A2733" s="140"/>
      <c r="B2733" s="140"/>
      <c r="C2733" s="141"/>
    </row>
    <row r="2734" s="126" customFormat="1" ht="15" customHeight="1" spans="1:3">
      <c r="A2734" s="140"/>
      <c r="B2734" s="140"/>
      <c r="C2734" s="141"/>
    </row>
    <row r="2735" s="126" customFormat="1" ht="15" customHeight="1" spans="1:3">
      <c r="A2735" s="140"/>
      <c r="B2735" s="140"/>
      <c r="C2735" s="141"/>
    </row>
    <row r="2736" s="126" customFormat="1" ht="15" customHeight="1" spans="1:3">
      <c r="A2736" s="140"/>
      <c r="B2736" s="140"/>
      <c r="C2736" s="141"/>
    </row>
    <row r="2737" s="126" customFormat="1" ht="15" customHeight="1" spans="1:3">
      <c r="A2737" s="140"/>
      <c r="B2737" s="140"/>
      <c r="C2737" s="141"/>
    </row>
    <row r="2738" s="126" customFormat="1" ht="15" customHeight="1" spans="1:3">
      <c r="A2738" s="140"/>
      <c r="B2738" s="140"/>
      <c r="C2738" s="141"/>
    </row>
    <row r="2739" s="126" customFormat="1" ht="15" customHeight="1" spans="1:3">
      <c r="A2739" s="140"/>
      <c r="B2739" s="140"/>
      <c r="C2739" s="141"/>
    </row>
    <row r="2740" s="126" customFormat="1" ht="15" customHeight="1" spans="1:3">
      <c r="A2740" s="140"/>
      <c r="B2740" s="140"/>
      <c r="C2740" s="141"/>
    </row>
    <row r="2741" s="126" customFormat="1" ht="15" customHeight="1" spans="1:3">
      <c r="A2741" s="140"/>
      <c r="B2741" s="140"/>
      <c r="C2741" s="141"/>
    </row>
    <row r="2742" s="126" customFormat="1" ht="15" customHeight="1" spans="1:3">
      <c r="A2742" s="140"/>
      <c r="B2742" s="140"/>
      <c r="C2742" s="141"/>
    </row>
    <row r="2743" s="126" customFormat="1" ht="15" customHeight="1" spans="1:3">
      <c r="A2743" s="140"/>
      <c r="B2743" s="140"/>
      <c r="C2743" s="141"/>
    </row>
    <row r="2744" s="126" customFormat="1" ht="15" customHeight="1" spans="1:3">
      <c r="A2744" s="140"/>
      <c r="B2744" s="140"/>
      <c r="C2744" s="141"/>
    </row>
    <row r="2745" s="126" customFormat="1" ht="27.5" customHeight="1" spans="1:3">
      <c r="A2745" s="140"/>
      <c r="B2745" s="140"/>
      <c r="C2745" s="141"/>
    </row>
    <row r="2746" s="126" customFormat="1" ht="27.5" customHeight="1" spans="1:3">
      <c r="A2746" s="140"/>
      <c r="B2746" s="140"/>
      <c r="C2746" s="141"/>
    </row>
    <row r="2747" s="126" customFormat="1" ht="15" customHeight="1" spans="1:3">
      <c r="A2747" s="140"/>
      <c r="B2747" s="140"/>
      <c r="C2747" s="141"/>
    </row>
    <row r="2748" s="126" customFormat="1" ht="15" customHeight="1" spans="1:3">
      <c r="A2748" s="140"/>
      <c r="B2748" s="140"/>
      <c r="C2748" s="141"/>
    </row>
    <row r="2749" s="126" customFormat="1" ht="15" customHeight="1" spans="1:3">
      <c r="A2749" s="140"/>
      <c r="B2749" s="140"/>
      <c r="C2749" s="141"/>
    </row>
    <row r="2750" s="126" customFormat="1" ht="15" customHeight="1" spans="1:3">
      <c r="A2750" s="140"/>
      <c r="B2750" s="140"/>
      <c r="C2750" s="141"/>
    </row>
    <row r="2751" s="126" customFormat="1" ht="15" customHeight="1" spans="1:3">
      <c r="A2751" s="140"/>
      <c r="B2751" s="140"/>
      <c r="C2751" s="141"/>
    </row>
    <row r="2752" s="126" customFormat="1" ht="15" customHeight="1" spans="1:3">
      <c r="A2752" s="140"/>
      <c r="B2752" s="140"/>
      <c r="C2752" s="141"/>
    </row>
    <row r="2753" s="126" customFormat="1" ht="15" customHeight="1" spans="1:3">
      <c r="A2753" s="140"/>
      <c r="B2753" s="140"/>
      <c r="C2753" s="141"/>
    </row>
    <row r="2754" s="126" customFormat="1" ht="15" customHeight="1" spans="1:3">
      <c r="A2754" s="140"/>
      <c r="B2754" s="140"/>
      <c r="C2754" s="141"/>
    </row>
    <row r="2755" s="126" customFormat="1" ht="15" customHeight="1" spans="1:3">
      <c r="A2755" s="140"/>
      <c r="B2755" s="140"/>
      <c r="C2755" s="141"/>
    </row>
    <row r="2756" s="126" customFormat="1" ht="15" customHeight="1" spans="1:3">
      <c r="A2756" s="140"/>
      <c r="B2756" s="140"/>
      <c r="C2756" s="141"/>
    </row>
    <row r="2757" s="126" customFormat="1" ht="15" customHeight="1" spans="1:3">
      <c r="A2757" s="140"/>
      <c r="B2757" s="140"/>
      <c r="C2757" s="141"/>
    </row>
    <row r="2758" s="126" customFormat="1" ht="15" customHeight="1" spans="1:3">
      <c r="A2758" s="140"/>
      <c r="B2758" s="140"/>
      <c r="C2758" s="141"/>
    </row>
    <row r="2759" s="126" customFormat="1" ht="27.5" customHeight="1" spans="1:3">
      <c r="A2759" s="140"/>
      <c r="B2759" s="140"/>
      <c r="C2759" s="141"/>
    </row>
    <row r="2760" s="126" customFormat="1" ht="27.5" customHeight="1" spans="1:3">
      <c r="A2760" s="140"/>
      <c r="B2760" s="140"/>
      <c r="C2760" s="141"/>
    </row>
    <row r="2761" s="126" customFormat="1" ht="15" customHeight="1" spans="1:3">
      <c r="A2761" s="140"/>
      <c r="B2761" s="140"/>
      <c r="C2761" s="141"/>
    </row>
    <row r="2762" s="126" customFormat="1" ht="15" customHeight="1" spans="1:3">
      <c r="A2762" s="140"/>
      <c r="B2762" s="140"/>
      <c r="C2762" s="141"/>
    </row>
    <row r="2763" s="126" customFormat="1" ht="15" customHeight="1" spans="1:3">
      <c r="A2763" s="140"/>
      <c r="B2763" s="140"/>
      <c r="C2763" s="141"/>
    </row>
    <row r="2764" s="126" customFormat="1" ht="15" customHeight="1" spans="1:3">
      <c r="A2764" s="140"/>
      <c r="B2764" s="140"/>
      <c r="C2764" s="141"/>
    </row>
    <row r="2765" s="126" customFormat="1" ht="15" customHeight="1" spans="1:3">
      <c r="A2765" s="140"/>
      <c r="B2765" s="140"/>
      <c r="C2765" s="141"/>
    </row>
    <row r="2766" s="126" customFormat="1" ht="15" customHeight="1" spans="1:3">
      <c r="A2766" s="140"/>
      <c r="B2766" s="140"/>
      <c r="C2766" s="141"/>
    </row>
    <row r="2767" s="126" customFormat="1" ht="15" customHeight="1" spans="1:3">
      <c r="A2767" s="140"/>
      <c r="B2767" s="140"/>
      <c r="C2767" s="141"/>
    </row>
    <row r="2768" s="126" customFormat="1" ht="15" customHeight="1" spans="1:3">
      <c r="A2768" s="140"/>
      <c r="B2768" s="140"/>
      <c r="C2768" s="141"/>
    </row>
    <row r="2769" s="126" customFormat="1" ht="15" customHeight="1" spans="1:3">
      <c r="A2769" s="140"/>
      <c r="B2769" s="140"/>
      <c r="C2769" s="141"/>
    </row>
    <row r="2770" s="126" customFormat="1" ht="15" customHeight="1" spans="1:3">
      <c r="A2770" s="140"/>
      <c r="B2770" s="140"/>
      <c r="C2770" s="141"/>
    </row>
    <row r="2771" s="126" customFormat="1" ht="15" customHeight="1" spans="1:3">
      <c r="A2771" s="140"/>
      <c r="B2771" s="140"/>
      <c r="C2771" s="141"/>
    </row>
    <row r="2772" s="126" customFormat="1" ht="15" customHeight="1" spans="1:3">
      <c r="A2772" s="140"/>
      <c r="B2772" s="140"/>
      <c r="C2772" s="141"/>
    </row>
    <row r="2773" s="126" customFormat="1" ht="15" customHeight="1" spans="1:3">
      <c r="A2773" s="140"/>
      <c r="B2773" s="140"/>
      <c r="C2773" s="141"/>
    </row>
    <row r="2774" s="126" customFormat="1" ht="15" customHeight="1" spans="1:3">
      <c r="A2774" s="140"/>
      <c r="B2774" s="140"/>
      <c r="C2774" s="141"/>
    </row>
    <row r="2775" s="126" customFormat="1" ht="27.5" customHeight="1" spans="1:3">
      <c r="A2775" s="140"/>
      <c r="B2775" s="140"/>
      <c r="C2775" s="141"/>
    </row>
    <row r="2776" s="126" customFormat="1" ht="27.5" customHeight="1" spans="1:3">
      <c r="A2776" s="140"/>
      <c r="B2776" s="140"/>
      <c r="C2776" s="141"/>
    </row>
    <row r="2777" s="126" customFormat="1" ht="27.5" customHeight="1" spans="1:3">
      <c r="A2777" s="140"/>
      <c r="B2777" s="140"/>
      <c r="C2777" s="141"/>
    </row>
    <row r="2778" s="126" customFormat="1" ht="15" customHeight="1" spans="1:3">
      <c r="A2778" s="140"/>
      <c r="B2778" s="140"/>
      <c r="C2778" s="141"/>
    </row>
    <row r="2779" s="126" customFormat="1" ht="15" customHeight="1" spans="1:3">
      <c r="A2779" s="140"/>
      <c r="B2779" s="140"/>
      <c r="C2779" s="141"/>
    </row>
    <row r="2780" s="126" customFormat="1" ht="15" customHeight="1" spans="1:3">
      <c r="A2780" s="140"/>
      <c r="B2780" s="140"/>
      <c r="C2780" s="141"/>
    </row>
    <row r="2781" s="126" customFormat="1" ht="15" customHeight="1" spans="1:3">
      <c r="A2781" s="140"/>
      <c r="B2781" s="140"/>
      <c r="C2781" s="141"/>
    </row>
    <row r="2782" s="126" customFormat="1" ht="15" customHeight="1" spans="1:3">
      <c r="A2782" s="140"/>
      <c r="B2782" s="140"/>
      <c r="C2782" s="141"/>
    </row>
    <row r="2783" s="126" customFormat="1" ht="15" customHeight="1" spans="1:3">
      <c r="A2783" s="140"/>
      <c r="B2783" s="140"/>
      <c r="C2783" s="141"/>
    </row>
    <row r="2784" s="126" customFormat="1" ht="15" customHeight="1" spans="1:3">
      <c r="A2784" s="140"/>
      <c r="B2784" s="140"/>
      <c r="C2784" s="141"/>
    </row>
    <row r="2785" s="126" customFormat="1" ht="15" customHeight="1" spans="1:3">
      <c r="A2785" s="140"/>
      <c r="B2785" s="140"/>
      <c r="C2785" s="141"/>
    </row>
    <row r="2786" s="126" customFormat="1" ht="15" customHeight="1" spans="1:3">
      <c r="A2786" s="140"/>
      <c r="B2786" s="140"/>
      <c r="C2786" s="141"/>
    </row>
    <row r="2787" s="126" customFormat="1" ht="15" customHeight="1" spans="1:3">
      <c r="A2787" s="140"/>
      <c r="B2787" s="140"/>
      <c r="C2787" s="141"/>
    </row>
    <row r="2788" s="126" customFormat="1" ht="15" customHeight="1" spans="1:3">
      <c r="A2788" s="140"/>
      <c r="B2788" s="140"/>
      <c r="C2788" s="141"/>
    </row>
    <row r="2789" s="126" customFormat="1" ht="15" customHeight="1" spans="1:3">
      <c r="A2789" s="140"/>
      <c r="B2789" s="140"/>
      <c r="C2789" s="141"/>
    </row>
    <row r="2790" s="126" customFormat="1" ht="15" customHeight="1" spans="1:3">
      <c r="A2790" s="140"/>
      <c r="B2790" s="140"/>
      <c r="C2790" s="141"/>
    </row>
    <row r="2791" s="126" customFormat="1" ht="15" customHeight="1" spans="1:3">
      <c r="A2791" s="140"/>
      <c r="B2791" s="140"/>
      <c r="C2791" s="141"/>
    </row>
    <row r="2792" s="126" customFormat="1" ht="15" customHeight="1" spans="1:3">
      <c r="A2792" s="140"/>
      <c r="B2792" s="140"/>
      <c r="C2792" s="141"/>
    </row>
    <row r="2793" s="126" customFormat="1" ht="15" customHeight="1" spans="1:3">
      <c r="A2793" s="140"/>
      <c r="B2793" s="140"/>
      <c r="C2793" s="141"/>
    </row>
    <row r="2794" s="126" customFormat="1" ht="15" customHeight="1" spans="1:3">
      <c r="A2794" s="140"/>
      <c r="B2794" s="140"/>
      <c r="C2794" s="141"/>
    </row>
    <row r="2795" s="126" customFormat="1" ht="15" customHeight="1" spans="1:3">
      <c r="A2795" s="140"/>
      <c r="B2795" s="140"/>
      <c r="C2795" s="141"/>
    </row>
    <row r="2796" s="126" customFormat="1" ht="27.5" customHeight="1" spans="1:3">
      <c r="A2796" s="140"/>
      <c r="B2796" s="140"/>
      <c r="C2796" s="141"/>
    </row>
    <row r="2797" s="126" customFormat="1" ht="27.5" customHeight="1" spans="1:3">
      <c r="A2797" s="140"/>
      <c r="B2797" s="140"/>
      <c r="C2797" s="141"/>
    </row>
    <row r="2798" s="126" customFormat="1" ht="15" customHeight="1" spans="1:3">
      <c r="A2798" s="140"/>
      <c r="B2798" s="140"/>
      <c r="C2798" s="141"/>
    </row>
    <row r="2799" s="126" customFormat="1" ht="15" customHeight="1" spans="1:3">
      <c r="A2799" s="140"/>
      <c r="B2799" s="140"/>
      <c r="C2799" s="141"/>
    </row>
    <row r="2800" s="126" customFormat="1" ht="15" customHeight="1" spans="1:3">
      <c r="A2800" s="140"/>
      <c r="B2800" s="140"/>
      <c r="C2800" s="141"/>
    </row>
    <row r="2801" s="126" customFormat="1" ht="15" customHeight="1" spans="1:3">
      <c r="A2801" s="140"/>
      <c r="B2801" s="140"/>
      <c r="C2801" s="141"/>
    </row>
    <row r="2802" s="126" customFormat="1" ht="15" customHeight="1" spans="1:3">
      <c r="A2802" s="140"/>
      <c r="B2802" s="140"/>
      <c r="C2802" s="141"/>
    </row>
    <row r="2803" s="126" customFormat="1" ht="15" customHeight="1" spans="1:3">
      <c r="A2803" s="140"/>
      <c r="B2803" s="140"/>
      <c r="C2803" s="141"/>
    </row>
    <row r="2804" s="126" customFormat="1" ht="15" customHeight="1" spans="1:3">
      <c r="A2804" s="140"/>
      <c r="B2804" s="140"/>
      <c r="C2804" s="141"/>
    </row>
    <row r="2805" s="126" customFormat="1" ht="15" customHeight="1" spans="1:3">
      <c r="A2805" s="140"/>
      <c r="B2805" s="140"/>
      <c r="C2805" s="141"/>
    </row>
    <row r="2806" s="126" customFormat="1" ht="15" customHeight="1" spans="1:3">
      <c r="A2806" s="140"/>
      <c r="B2806" s="140"/>
      <c r="C2806" s="141"/>
    </row>
    <row r="2807" s="126" customFormat="1" ht="15" customHeight="1" spans="1:3">
      <c r="A2807" s="140"/>
      <c r="B2807" s="140"/>
      <c r="C2807" s="141"/>
    </row>
    <row r="2808" s="126" customFormat="1" ht="15" customHeight="1" spans="1:3">
      <c r="A2808" s="140"/>
      <c r="B2808" s="140"/>
      <c r="C2808" s="141"/>
    </row>
    <row r="2809" s="126" customFormat="1" ht="15" customHeight="1" spans="1:3">
      <c r="A2809" s="140"/>
      <c r="B2809" s="140"/>
      <c r="C2809" s="141"/>
    </row>
    <row r="2810" s="126" customFormat="1" ht="15" customHeight="1" spans="1:3">
      <c r="A2810" s="140"/>
      <c r="B2810" s="140"/>
      <c r="C2810" s="141"/>
    </row>
    <row r="2811" s="126" customFormat="1" ht="27.5" customHeight="1" spans="1:3">
      <c r="A2811" s="140"/>
      <c r="B2811" s="140"/>
      <c r="C2811" s="141"/>
    </row>
    <row r="2812" s="126" customFormat="1" ht="27.5" customHeight="1" spans="1:3">
      <c r="A2812" s="140"/>
      <c r="B2812" s="140"/>
      <c r="C2812" s="141"/>
    </row>
    <row r="2813" s="126" customFormat="1" ht="27.5" customHeight="1" spans="1:3">
      <c r="A2813" s="140"/>
      <c r="B2813" s="140"/>
      <c r="C2813" s="141"/>
    </row>
    <row r="2814" s="126" customFormat="1" ht="15" customHeight="1" spans="1:3">
      <c r="A2814" s="140"/>
      <c r="B2814" s="140"/>
      <c r="C2814" s="141"/>
    </row>
    <row r="2815" s="126" customFormat="1" ht="15" customHeight="1" spans="1:3">
      <c r="A2815" s="140"/>
      <c r="B2815" s="140"/>
      <c r="C2815" s="141"/>
    </row>
    <row r="2816" s="126" customFormat="1" ht="15" customHeight="1" spans="1:3">
      <c r="A2816" s="140"/>
      <c r="B2816" s="140"/>
      <c r="C2816" s="141"/>
    </row>
    <row r="2817" s="126" customFormat="1" ht="15" customHeight="1" spans="1:3">
      <c r="A2817" s="140"/>
      <c r="B2817" s="140"/>
      <c r="C2817" s="141"/>
    </row>
    <row r="2818" s="126" customFormat="1" ht="15" customHeight="1" spans="1:3">
      <c r="A2818" s="140"/>
      <c r="B2818" s="140"/>
      <c r="C2818" s="141"/>
    </row>
    <row r="2819" s="126" customFormat="1" ht="15" customHeight="1" spans="1:3">
      <c r="A2819" s="140"/>
      <c r="B2819" s="140"/>
      <c r="C2819" s="141"/>
    </row>
    <row r="2820" s="126" customFormat="1" ht="15" customHeight="1" spans="1:3">
      <c r="A2820" s="140"/>
      <c r="B2820" s="140"/>
      <c r="C2820" s="141"/>
    </row>
    <row r="2821" s="126" customFormat="1" ht="15" customHeight="1" spans="1:3">
      <c r="A2821" s="140"/>
      <c r="B2821" s="140"/>
      <c r="C2821" s="141"/>
    </row>
    <row r="2822" s="126" customFormat="1" ht="15" customHeight="1" spans="1:3">
      <c r="A2822" s="140"/>
      <c r="B2822" s="140"/>
      <c r="C2822" s="141"/>
    </row>
    <row r="2823" s="126" customFormat="1" ht="15" customHeight="1" spans="1:3">
      <c r="A2823" s="140"/>
      <c r="B2823" s="140"/>
      <c r="C2823" s="141"/>
    </row>
    <row r="2824" s="126" customFormat="1" ht="15" customHeight="1" spans="1:3">
      <c r="A2824" s="140"/>
      <c r="B2824" s="140"/>
      <c r="C2824" s="141"/>
    </row>
    <row r="2825" s="126" customFormat="1" ht="15" customHeight="1" spans="1:3">
      <c r="A2825" s="140"/>
      <c r="B2825" s="140"/>
      <c r="C2825" s="141"/>
    </row>
    <row r="2826" s="126" customFormat="1" ht="15" customHeight="1" spans="1:3">
      <c r="A2826" s="140"/>
      <c r="B2826" s="140"/>
      <c r="C2826" s="141"/>
    </row>
    <row r="2827" s="126" customFormat="1" ht="15" customHeight="1" spans="1:3">
      <c r="A2827" s="140"/>
      <c r="B2827" s="140"/>
      <c r="C2827" s="141"/>
    </row>
    <row r="2828" s="126" customFormat="1" ht="27.5" customHeight="1" spans="1:3">
      <c r="A2828" s="140"/>
      <c r="B2828" s="140"/>
      <c r="C2828" s="141"/>
    </row>
    <row r="2829" s="126" customFormat="1" ht="27.5" customHeight="1" spans="1:3">
      <c r="A2829" s="140"/>
      <c r="B2829" s="140"/>
      <c r="C2829" s="141"/>
    </row>
    <row r="2830" s="126" customFormat="1" ht="27.5" customHeight="1" spans="1:3">
      <c r="A2830" s="140"/>
      <c r="B2830" s="140"/>
      <c r="C2830" s="141"/>
    </row>
    <row r="2831" s="126" customFormat="1" ht="15" customHeight="1" spans="1:3">
      <c r="A2831" s="140"/>
      <c r="B2831" s="140"/>
      <c r="C2831" s="141"/>
    </row>
    <row r="2832" s="126" customFormat="1" ht="15" customHeight="1" spans="1:3">
      <c r="A2832" s="140"/>
      <c r="B2832" s="140"/>
      <c r="C2832" s="141"/>
    </row>
    <row r="2833" s="126" customFormat="1" ht="15" customHeight="1" spans="1:3">
      <c r="A2833" s="140"/>
      <c r="B2833" s="140"/>
      <c r="C2833" s="141"/>
    </row>
    <row r="2834" s="126" customFormat="1" ht="15" customHeight="1" spans="1:3">
      <c r="A2834" s="140"/>
      <c r="B2834" s="140"/>
      <c r="C2834" s="141"/>
    </row>
    <row r="2835" s="126" customFormat="1" ht="15" customHeight="1" spans="1:3">
      <c r="A2835" s="140"/>
      <c r="B2835" s="140"/>
      <c r="C2835" s="141"/>
    </row>
    <row r="2836" s="126" customFormat="1" ht="15" customHeight="1" spans="1:3">
      <c r="A2836" s="140"/>
      <c r="B2836" s="140"/>
      <c r="C2836" s="141"/>
    </row>
    <row r="2837" s="126" customFormat="1" ht="15" customHeight="1" spans="1:3">
      <c r="A2837" s="140"/>
      <c r="B2837" s="140"/>
      <c r="C2837" s="141"/>
    </row>
    <row r="2838" s="126" customFormat="1" ht="15" customHeight="1" spans="1:3">
      <c r="A2838" s="140"/>
      <c r="B2838" s="140"/>
      <c r="C2838" s="141"/>
    </row>
    <row r="2839" s="126" customFormat="1" ht="15" customHeight="1" spans="1:3">
      <c r="A2839" s="140"/>
      <c r="B2839" s="140"/>
      <c r="C2839" s="141"/>
    </row>
    <row r="2840" s="126" customFormat="1" ht="15" customHeight="1" spans="1:3">
      <c r="A2840" s="140"/>
      <c r="B2840" s="140"/>
      <c r="C2840" s="141"/>
    </row>
    <row r="2841" s="126" customFormat="1" ht="15" customHeight="1" spans="1:3">
      <c r="A2841" s="140"/>
      <c r="B2841" s="140"/>
      <c r="C2841" s="141"/>
    </row>
    <row r="2842" s="126" customFormat="1" ht="15" customHeight="1" spans="1:3">
      <c r="A2842" s="140"/>
      <c r="B2842" s="140"/>
      <c r="C2842" s="141"/>
    </row>
    <row r="2843" s="126" customFormat="1" ht="15" customHeight="1" spans="1:3">
      <c r="A2843" s="140"/>
      <c r="B2843" s="140"/>
      <c r="C2843" s="141"/>
    </row>
    <row r="2844" s="126" customFormat="1" ht="15" customHeight="1" spans="1:3">
      <c r="A2844" s="140"/>
      <c r="B2844" s="140"/>
      <c r="C2844" s="141"/>
    </row>
    <row r="2845" s="126" customFormat="1" ht="15" customHeight="1" spans="1:3">
      <c r="A2845" s="140"/>
      <c r="B2845" s="140"/>
      <c r="C2845" s="141"/>
    </row>
    <row r="2846" s="126" customFormat="1" ht="15" customHeight="1" spans="1:3">
      <c r="A2846" s="140"/>
      <c r="B2846" s="140"/>
      <c r="C2846" s="141"/>
    </row>
    <row r="2847" s="126" customFormat="1" ht="27.5" customHeight="1" spans="1:3">
      <c r="A2847" s="140"/>
      <c r="B2847" s="140"/>
      <c r="C2847" s="141"/>
    </row>
    <row r="2848" s="126" customFormat="1" ht="27.5" customHeight="1" spans="1:3">
      <c r="A2848" s="140"/>
      <c r="B2848" s="140"/>
      <c r="C2848" s="141"/>
    </row>
    <row r="2849" s="126" customFormat="1" ht="27.5" customHeight="1" spans="1:3">
      <c r="A2849" s="140"/>
      <c r="B2849" s="140"/>
      <c r="C2849" s="141"/>
    </row>
    <row r="2850" s="126" customFormat="1" ht="15" customHeight="1" spans="1:3">
      <c r="A2850" s="140"/>
      <c r="B2850" s="140"/>
      <c r="C2850" s="141"/>
    </row>
    <row r="2851" s="126" customFormat="1" ht="15" customHeight="1" spans="1:3">
      <c r="A2851" s="140"/>
      <c r="B2851" s="140"/>
      <c r="C2851" s="141"/>
    </row>
    <row r="2852" s="126" customFormat="1" ht="15" customHeight="1" spans="1:3">
      <c r="A2852" s="140"/>
      <c r="B2852" s="140"/>
      <c r="C2852" s="141"/>
    </row>
    <row r="2853" s="126" customFormat="1" ht="15" customHeight="1" spans="1:3">
      <c r="A2853" s="140"/>
      <c r="B2853" s="140"/>
      <c r="C2853" s="141"/>
    </row>
    <row r="2854" s="126" customFormat="1" ht="15" customHeight="1" spans="1:3">
      <c r="A2854" s="140"/>
      <c r="B2854" s="140"/>
      <c r="C2854" s="141"/>
    </row>
    <row r="2855" s="126" customFormat="1" ht="15" customHeight="1" spans="1:3">
      <c r="A2855" s="140"/>
      <c r="B2855" s="140"/>
      <c r="C2855" s="141"/>
    </row>
    <row r="2856" s="126" customFormat="1" ht="15" customHeight="1" spans="1:3">
      <c r="A2856" s="140"/>
      <c r="B2856" s="140"/>
      <c r="C2856" s="141"/>
    </row>
    <row r="2857" s="126" customFormat="1" ht="15" customHeight="1" spans="1:3">
      <c r="A2857" s="140"/>
      <c r="B2857" s="140"/>
      <c r="C2857" s="141"/>
    </row>
    <row r="2858" s="126" customFormat="1" ht="15" customHeight="1" spans="1:3">
      <c r="A2858" s="140"/>
      <c r="B2858" s="140"/>
      <c r="C2858" s="141"/>
    </row>
    <row r="2859" s="126" customFormat="1" ht="15" customHeight="1" spans="1:3">
      <c r="A2859" s="140"/>
      <c r="B2859" s="140"/>
      <c r="C2859" s="141"/>
    </row>
    <row r="2860" s="126" customFormat="1" ht="15" customHeight="1" spans="1:3">
      <c r="A2860" s="140"/>
      <c r="B2860" s="140"/>
      <c r="C2860" s="141"/>
    </row>
    <row r="2861" s="126" customFormat="1" ht="15" customHeight="1" spans="1:3">
      <c r="A2861" s="140"/>
      <c r="B2861" s="140"/>
      <c r="C2861" s="141"/>
    </row>
    <row r="2862" s="126" customFormat="1" ht="15" customHeight="1" spans="1:3">
      <c r="A2862" s="140"/>
      <c r="B2862" s="140"/>
      <c r="C2862" s="141"/>
    </row>
    <row r="2863" s="126" customFormat="1" ht="15" customHeight="1" spans="1:3">
      <c r="A2863" s="140"/>
      <c r="B2863" s="140"/>
      <c r="C2863" s="141"/>
    </row>
    <row r="2864" s="126" customFormat="1" ht="15" customHeight="1" spans="1:3">
      <c r="A2864" s="140"/>
      <c r="B2864" s="140"/>
      <c r="C2864" s="141"/>
    </row>
    <row r="2865" s="126" customFormat="1" ht="15" customHeight="1" spans="1:3">
      <c r="A2865" s="140"/>
      <c r="B2865" s="140"/>
      <c r="C2865" s="141"/>
    </row>
    <row r="2866" s="126" customFormat="1" ht="15" customHeight="1" spans="1:3">
      <c r="A2866" s="140"/>
      <c r="B2866" s="140"/>
      <c r="C2866" s="141"/>
    </row>
    <row r="2867" s="126" customFormat="1" ht="15" customHeight="1" spans="1:3">
      <c r="A2867" s="140"/>
      <c r="B2867" s="140"/>
      <c r="C2867" s="141"/>
    </row>
    <row r="2868" s="126" customFormat="1" ht="27.5" customHeight="1" spans="1:3">
      <c r="A2868" s="140"/>
      <c r="B2868" s="140"/>
      <c r="C2868" s="141"/>
    </row>
    <row r="2869" s="126" customFormat="1" ht="27.5" customHeight="1" spans="1:3">
      <c r="A2869" s="140"/>
      <c r="B2869" s="140"/>
      <c r="C2869" s="141"/>
    </row>
    <row r="2870" s="126" customFormat="1" ht="27.5" customHeight="1" spans="1:3">
      <c r="A2870" s="140"/>
      <c r="B2870" s="140"/>
      <c r="C2870" s="141"/>
    </row>
    <row r="2871" s="126" customFormat="1" ht="15" customHeight="1" spans="1:3">
      <c r="A2871" s="140"/>
      <c r="B2871" s="140"/>
      <c r="C2871" s="141"/>
    </row>
    <row r="2872" s="126" customFormat="1" ht="15" customHeight="1" spans="1:3">
      <c r="A2872" s="140"/>
      <c r="B2872" s="140"/>
      <c r="C2872" s="141"/>
    </row>
    <row r="2873" s="126" customFormat="1" ht="15" customHeight="1" spans="1:3">
      <c r="A2873" s="140"/>
      <c r="B2873" s="140"/>
      <c r="C2873" s="141"/>
    </row>
    <row r="2874" s="126" customFormat="1" ht="15" customHeight="1" spans="1:3">
      <c r="A2874" s="140"/>
      <c r="B2874" s="140"/>
      <c r="C2874" s="141"/>
    </row>
    <row r="2875" s="126" customFormat="1" ht="15" customHeight="1" spans="1:3">
      <c r="A2875" s="140"/>
      <c r="B2875" s="140"/>
      <c r="C2875" s="141"/>
    </row>
    <row r="2876" s="126" customFormat="1" ht="15" customHeight="1" spans="1:3">
      <c r="A2876" s="140"/>
      <c r="B2876" s="140"/>
      <c r="C2876" s="141"/>
    </row>
    <row r="2877" s="126" customFormat="1" ht="15" customHeight="1" spans="1:3">
      <c r="A2877" s="140"/>
      <c r="B2877" s="140"/>
      <c r="C2877" s="141"/>
    </row>
    <row r="2878" s="126" customFormat="1" ht="15" customHeight="1" spans="1:3">
      <c r="A2878" s="140"/>
      <c r="B2878" s="140"/>
      <c r="C2878" s="141"/>
    </row>
    <row r="2879" s="126" customFormat="1" ht="15" customHeight="1" spans="1:3">
      <c r="A2879" s="140"/>
      <c r="B2879" s="140"/>
      <c r="C2879" s="141"/>
    </row>
    <row r="2880" s="126" customFormat="1" ht="15" customHeight="1" spans="1:3">
      <c r="A2880" s="140"/>
      <c r="B2880" s="140"/>
      <c r="C2880" s="141"/>
    </row>
    <row r="2881" s="126" customFormat="1" ht="15" customHeight="1" spans="1:3">
      <c r="A2881" s="140"/>
      <c r="B2881" s="140"/>
      <c r="C2881" s="141"/>
    </row>
    <row r="2882" s="126" customFormat="1" ht="15" customHeight="1" spans="1:3">
      <c r="A2882" s="140"/>
      <c r="B2882" s="140"/>
      <c r="C2882" s="141"/>
    </row>
    <row r="2883" s="126" customFormat="1" ht="15" customHeight="1" spans="1:3">
      <c r="A2883" s="140"/>
      <c r="B2883" s="140"/>
      <c r="C2883" s="141"/>
    </row>
    <row r="2884" s="126" customFormat="1" ht="15" customHeight="1" spans="1:3">
      <c r="A2884" s="140"/>
      <c r="B2884" s="140"/>
      <c r="C2884" s="141"/>
    </row>
    <row r="2885" s="126" customFormat="1" ht="15" customHeight="1" spans="1:3">
      <c r="A2885" s="140"/>
      <c r="B2885" s="140"/>
      <c r="C2885" s="141"/>
    </row>
    <row r="2886" s="126" customFormat="1" ht="15" customHeight="1" spans="1:3">
      <c r="A2886" s="140"/>
      <c r="B2886" s="140"/>
      <c r="C2886" s="141"/>
    </row>
    <row r="2887" s="126" customFormat="1" ht="27.5" customHeight="1" spans="1:3">
      <c r="A2887" s="140"/>
      <c r="B2887" s="140"/>
      <c r="C2887" s="141"/>
    </row>
    <row r="2888" s="126" customFormat="1" ht="27.5" customHeight="1" spans="1:3">
      <c r="A2888" s="140"/>
      <c r="B2888" s="140"/>
      <c r="C2888" s="141"/>
    </row>
    <row r="2889" s="126" customFormat="1" ht="15" customHeight="1" spans="1:3">
      <c r="A2889" s="140"/>
      <c r="B2889" s="140"/>
      <c r="C2889" s="141"/>
    </row>
    <row r="2890" s="126" customFormat="1" ht="15" customHeight="1" spans="1:3">
      <c r="A2890" s="140"/>
      <c r="B2890" s="140"/>
      <c r="C2890" s="141"/>
    </row>
    <row r="2891" s="126" customFormat="1" ht="15" customHeight="1" spans="1:3">
      <c r="A2891" s="140"/>
      <c r="B2891" s="140"/>
      <c r="C2891" s="141"/>
    </row>
    <row r="2892" s="126" customFormat="1" ht="15" customHeight="1" spans="1:3">
      <c r="A2892" s="140"/>
      <c r="B2892" s="140"/>
      <c r="C2892" s="141"/>
    </row>
    <row r="2893" s="126" customFormat="1" ht="15" customHeight="1" spans="1:3">
      <c r="A2893" s="140"/>
      <c r="B2893" s="140"/>
      <c r="C2893" s="141"/>
    </row>
    <row r="2894" s="126" customFormat="1" ht="15" customHeight="1" spans="1:3">
      <c r="A2894" s="140"/>
      <c r="B2894" s="140"/>
      <c r="C2894" s="141"/>
    </row>
    <row r="2895" s="126" customFormat="1" ht="15" customHeight="1" spans="1:3">
      <c r="A2895" s="140"/>
      <c r="B2895" s="140"/>
      <c r="C2895" s="141"/>
    </row>
    <row r="2896" s="126" customFormat="1" ht="15" customHeight="1" spans="1:3">
      <c r="A2896" s="140"/>
      <c r="B2896" s="140"/>
      <c r="C2896" s="141"/>
    </row>
    <row r="2897" s="126" customFormat="1" ht="15" customHeight="1" spans="1:3">
      <c r="A2897" s="140"/>
      <c r="B2897" s="140"/>
      <c r="C2897" s="141"/>
    </row>
    <row r="2898" s="126" customFormat="1" ht="15" customHeight="1" spans="1:3">
      <c r="A2898" s="140"/>
      <c r="B2898" s="140"/>
      <c r="C2898" s="141"/>
    </row>
    <row r="2899" s="126" customFormat="1" ht="15" customHeight="1" spans="1:3">
      <c r="A2899" s="140"/>
      <c r="B2899" s="140"/>
      <c r="C2899" s="141"/>
    </row>
    <row r="2900" s="126" customFormat="1" ht="15" customHeight="1" spans="1:3">
      <c r="A2900" s="140"/>
      <c r="B2900" s="140"/>
      <c r="C2900" s="141"/>
    </row>
    <row r="2901" s="126" customFormat="1" ht="15" customHeight="1" spans="1:3">
      <c r="A2901" s="140"/>
      <c r="B2901" s="140"/>
      <c r="C2901" s="141"/>
    </row>
    <row r="2902" s="126" customFormat="1" ht="15" customHeight="1" spans="1:3">
      <c r="A2902" s="140"/>
      <c r="B2902" s="140"/>
      <c r="C2902" s="141"/>
    </row>
    <row r="2903" s="126" customFormat="1" ht="15" customHeight="1" spans="1:3">
      <c r="A2903" s="140"/>
      <c r="B2903" s="140"/>
      <c r="C2903" s="141"/>
    </row>
    <row r="2904" s="126" customFormat="1" ht="15" customHeight="1" spans="1:3">
      <c r="A2904" s="140"/>
      <c r="B2904" s="140"/>
      <c r="C2904" s="141"/>
    </row>
    <row r="2905" s="126" customFormat="1" ht="27.5" customHeight="1" spans="1:3">
      <c r="A2905" s="140"/>
      <c r="B2905" s="140"/>
      <c r="C2905" s="141"/>
    </row>
    <row r="2906" s="126" customFormat="1" ht="27.5" customHeight="1" spans="1:3">
      <c r="A2906" s="140"/>
      <c r="B2906" s="140"/>
      <c r="C2906" s="141"/>
    </row>
    <row r="2907" s="126" customFormat="1" ht="27.5" customHeight="1" spans="1:3">
      <c r="A2907" s="140"/>
      <c r="B2907" s="140"/>
      <c r="C2907" s="141"/>
    </row>
    <row r="2908" s="126" customFormat="1" ht="15" customHeight="1" spans="1:3">
      <c r="A2908" s="140"/>
      <c r="B2908" s="140"/>
      <c r="C2908" s="141"/>
    </row>
    <row r="2909" s="126" customFormat="1" ht="15" customHeight="1" spans="1:3">
      <c r="A2909" s="140"/>
      <c r="B2909" s="140"/>
      <c r="C2909" s="141"/>
    </row>
    <row r="2910" s="126" customFormat="1" ht="15" customHeight="1" spans="1:3">
      <c r="A2910" s="140"/>
      <c r="B2910" s="140"/>
      <c r="C2910" s="141"/>
    </row>
    <row r="2911" s="126" customFormat="1" ht="15" customHeight="1" spans="1:3">
      <c r="A2911" s="140"/>
      <c r="B2911" s="140"/>
      <c r="C2911" s="141"/>
    </row>
    <row r="2912" s="126" customFormat="1" ht="15" customHeight="1" spans="1:3">
      <c r="A2912" s="140"/>
      <c r="B2912" s="140"/>
      <c r="C2912" s="141"/>
    </row>
    <row r="2913" s="126" customFormat="1" ht="15" customHeight="1" spans="1:3">
      <c r="A2913" s="140"/>
      <c r="B2913" s="140"/>
      <c r="C2913" s="141"/>
    </row>
    <row r="2914" s="126" customFormat="1" ht="15" customHeight="1" spans="1:3">
      <c r="A2914" s="140"/>
      <c r="B2914" s="140"/>
      <c r="C2914" s="141"/>
    </row>
    <row r="2915" s="126" customFormat="1" ht="15" customHeight="1" spans="1:3">
      <c r="A2915" s="140"/>
      <c r="B2915" s="140"/>
      <c r="C2915" s="141"/>
    </row>
    <row r="2916" s="126" customFormat="1" ht="15" customHeight="1" spans="1:3">
      <c r="A2916" s="140"/>
      <c r="B2916" s="140"/>
      <c r="C2916" s="141"/>
    </row>
    <row r="2917" s="126" customFormat="1" ht="15" customHeight="1" spans="1:3">
      <c r="A2917" s="140"/>
      <c r="B2917" s="140"/>
      <c r="C2917" s="141"/>
    </row>
    <row r="2918" s="126" customFormat="1" ht="15" customHeight="1" spans="1:3">
      <c r="A2918" s="140"/>
      <c r="B2918" s="140"/>
      <c r="C2918" s="141"/>
    </row>
    <row r="2919" s="126" customFormat="1" ht="15" customHeight="1" spans="1:3">
      <c r="A2919" s="140"/>
      <c r="B2919" s="140"/>
      <c r="C2919" s="141"/>
    </row>
    <row r="2920" s="126" customFormat="1" ht="15" customHeight="1" spans="1:3">
      <c r="A2920" s="140"/>
      <c r="B2920" s="140"/>
      <c r="C2920" s="141"/>
    </row>
    <row r="2921" s="126" customFormat="1" ht="15" customHeight="1" spans="1:3">
      <c r="A2921" s="140"/>
      <c r="B2921" s="140"/>
      <c r="C2921" s="141"/>
    </row>
    <row r="2922" s="126" customFormat="1" ht="15" customHeight="1" spans="1:3">
      <c r="A2922" s="140"/>
      <c r="B2922" s="140"/>
      <c r="C2922" s="141"/>
    </row>
    <row r="2923" s="126" customFormat="1" ht="15" customHeight="1" spans="1:3">
      <c r="A2923" s="140"/>
      <c r="B2923" s="140"/>
      <c r="C2923" s="141"/>
    </row>
    <row r="2924" s="126" customFormat="1" ht="27.5" customHeight="1" spans="1:3">
      <c r="A2924" s="140"/>
      <c r="B2924" s="140"/>
      <c r="C2924" s="141"/>
    </row>
    <row r="2925" s="126" customFormat="1" ht="27.5" customHeight="1" spans="1:3">
      <c r="A2925" s="140"/>
      <c r="B2925" s="140"/>
      <c r="C2925" s="141"/>
    </row>
    <row r="2926" s="126" customFormat="1" ht="15" customHeight="1" spans="1:3">
      <c r="A2926" s="140"/>
      <c r="B2926" s="140"/>
      <c r="C2926" s="141"/>
    </row>
    <row r="2927" s="126" customFormat="1" ht="15" customHeight="1" spans="1:3">
      <c r="A2927" s="140"/>
      <c r="B2927" s="140"/>
      <c r="C2927" s="141"/>
    </row>
    <row r="2928" s="126" customFormat="1" ht="15" customHeight="1" spans="1:3">
      <c r="A2928" s="140"/>
      <c r="B2928" s="140"/>
      <c r="C2928" s="141"/>
    </row>
    <row r="2929" s="126" customFormat="1" ht="15" customHeight="1" spans="1:3">
      <c r="A2929" s="140"/>
      <c r="B2929" s="140"/>
      <c r="C2929" s="141"/>
    </row>
    <row r="2930" s="126" customFormat="1" ht="15" customHeight="1" spans="1:3">
      <c r="A2930" s="140"/>
      <c r="B2930" s="140"/>
      <c r="C2930" s="141"/>
    </row>
    <row r="2931" s="126" customFormat="1" ht="15" customHeight="1" spans="1:3">
      <c r="A2931" s="140"/>
      <c r="B2931" s="140"/>
      <c r="C2931" s="141"/>
    </row>
    <row r="2932" s="126" customFormat="1" ht="15" customHeight="1" spans="1:3">
      <c r="A2932" s="140"/>
      <c r="B2932" s="140"/>
      <c r="C2932" s="141"/>
    </row>
    <row r="2933" s="126" customFormat="1" ht="15" customHeight="1" spans="1:3">
      <c r="A2933" s="140"/>
      <c r="B2933" s="140"/>
      <c r="C2933" s="141"/>
    </row>
    <row r="2934" s="126" customFormat="1" ht="15" customHeight="1" spans="1:3">
      <c r="A2934" s="140"/>
      <c r="B2934" s="140"/>
      <c r="C2934" s="141"/>
    </row>
    <row r="2935" s="126" customFormat="1" ht="15" customHeight="1" spans="1:3">
      <c r="A2935" s="140"/>
      <c r="B2935" s="140"/>
      <c r="C2935" s="141"/>
    </row>
    <row r="2936" s="126" customFormat="1" ht="15" customHeight="1" spans="1:3">
      <c r="A2936" s="140"/>
      <c r="B2936" s="140"/>
      <c r="C2936" s="141"/>
    </row>
    <row r="2937" s="126" customFormat="1" ht="15" customHeight="1" spans="1:3">
      <c r="A2937" s="140"/>
      <c r="B2937" s="140"/>
      <c r="C2937" s="141"/>
    </row>
    <row r="2938" s="126" customFormat="1" ht="15" customHeight="1" spans="1:3">
      <c r="A2938" s="140"/>
      <c r="B2938" s="140"/>
      <c r="C2938" s="141"/>
    </row>
    <row r="2939" s="126" customFormat="1" ht="15" customHeight="1" spans="1:3">
      <c r="A2939" s="140"/>
      <c r="B2939" s="140"/>
      <c r="C2939" s="141"/>
    </row>
    <row r="2940" s="126" customFormat="1" ht="15" customHeight="1" spans="1:3">
      <c r="A2940" s="140"/>
      <c r="B2940" s="140"/>
      <c r="C2940" s="141"/>
    </row>
    <row r="2941" s="126" customFormat="1" ht="15" customHeight="1" spans="1:3">
      <c r="A2941" s="140"/>
      <c r="B2941" s="140"/>
      <c r="C2941" s="141"/>
    </row>
    <row r="2942" s="126" customFormat="1" ht="27.5" customHeight="1" spans="1:3">
      <c r="A2942" s="140"/>
      <c r="B2942" s="140"/>
      <c r="C2942" s="141"/>
    </row>
    <row r="2943" s="126" customFormat="1" ht="27.5" customHeight="1" spans="1:3">
      <c r="A2943" s="140"/>
      <c r="B2943" s="140"/>
      <c r="C2943" s="141"/>
    </row>
    <row r="2944" s="126" customFormat="1" ht="15" customHeight="1" spans="1:3">
      <c r="A2944" s="140"/>
      <c r="B2944" s="140"/>
      <c r="C2944" s="141"/>
    </row>
    <row r="2945" s="126" customFormat="1" ht="15" customHeight="1" spans="1:3">
      <c r="A2945" s="140"/>
      <c r="B2945" s="140"/>
      <c r="C2945" s="141"/>
    </row>
    <row r="2946" s="126" customFormat="1" ht="15" customHeight="1" spans="1:3">
      <c r="A2946" s="140"/>
      <c r="B2946" s="140"/>
      <c r="C2946" s="141"/>
    </row>
    <row r="2947" s="126" customFormat="1" ht="15" customHeight="1" spans="1:3">
      <c r="A2947" s="140"/>
      <c r="B2947" s="140"/>
      <c r="C2947" s="141"/>
    </row>
    <row r="2948" s="126" customFormat="1" ht="15" customHeight="1" spans="1:3">
      <c r="A2948" s="140"/>
      <c r="B2948" s="140"/>
      <c r="C2948" s="141"/>
    </row>
    <row r="2949" s="126" customFormat="1" ht="15" customHeight="1" spans="1:3">
      <c r="A2949" s="140"/>
      <c r="B2949" s="140"/>
      <c r="C2949" s="141"/>
    </row>
    <row r="2950" s="126" customFormat="1" ht="15" customHeight="1" spans="1:3">
      <c r="A2950" s="140"/>
      <c r="B2950" s="140"/>
      <c r="C2950" s="141"/>
    </row>
    <row r="2951" s="126" customFormat="1" ht="15" customHeight="1" spans="1:3">
      <c r="A2951" s="140"/>
      <c r="B2951" s="140"/>
      <c r="C2951" s="141"/>
    </row>
    <row r="2952" s="126" customFormat="1" ht="15" customHeight="1" spans="1:3">
      <c r="A2952" s="140"/>
      <c r="B2952" s="140"/>
      <c r="C2952" s="141"/>
    </row>
    <row r="2953" s="126" customFormat="1" ht="15" customHeight="1" spans="1:3">
      <c r="A2953" s="140"/>
      <c r="B2953" s="140"/>
      <c r="C2953" s="141"/>
    </row>
    <row r="2954" s="126" customFormat="1" ht="15" customHeight="1" spans="1:3">
      <c r="A2954" s="140"/>
      <c r="B2954" s="140"/>
      <c r="C2954" s="141"/>
    </row>
    <row r="2955" s="126" customFormat="1" ht="15" customHeight="1" spans="1:3">
      <c r="A2955" s="140"/>
      <c r="B2955" s="140"/>
      <c r="C2955" s="141"/>
    </row>
    <row r="2956" s="126" customFormat="1" ht="15" customHeight="1" spans="1:3">
      <c r="A2956" s="140"/>
      <c r="B2956" s="140"/>
      <c r="C2956" s="141"/>
    </row>
    <row r="2957" s="126" customFormat="1" ht="15" customHeight="1" spans="1:3">
      <c r="A2957" s="140"/>
      <c r="B2957" s="140"/>
      <c r="C2957" s="141"/>
    </row>
    <row r="2958" s="126" customFormat="1" ht="15" customHeight="1" spans="1:3">
      <c r="A2958" s="140"/>
      <c r="B2958" s="140"/>
      <c r="C2958" s="141"/>
    </row>
    <row r="2959" s="126" customFormat="1" ht="15" customHeight="1" spans="1:3">
      <c r="A2959" s="140"/>
      <c r="B2959" s="140"/>
      <c r="C2959" s="141"/>
    </row>
    <row r="2960" s="126" customFormat="1" ht="27.5" customHeight="1" spans="1:3">
      <c r="A2960" s="140"/>
      <c r="B2960" s="140"/>
      <c r="C2960" s="141"/>
    </row>
    <row r="2961" s="126" customFormat="1" ht="27.5" customHeight="1" spans="1:3">
      <c r="A2961" s="140"/>
      <c r="B2961" s="140"/>
      <c r="C2961" s="141"/>
    </row>
    <row r="2962" s="126" customFormat="1" ht="15" customHeight="1" spans="1:3">
      <c r="A2962" s="140"/>
      <c r="B2962" s="140"/>
      <c r="C2962" s="141"/>
    </row>
    <row r="2963" s="126" customFormat="1" ht="15" customHeight="1" spans="1:3">
      <c r="A2963" s="140"/>
      <c r="B2963" s="140"/>
      <c r="C2963" s="141"/>
    </row>
    <row r="2964" s="126" customFormat="1" ht="15" customHeight="1" spans="1:3">
      <c r="A2964" s="140"/>
      <c r="B2964" s="140"/>
      <c r="C2964" s="141"/>
    </row>
    <row r="2965" s="126" customFormat="1" ht="15" customHeight="1" spans="1:3">
      <c r="A2965" s="140"/>
      <c r="B2965" s="140"/>
      <c r="C2965" s="141"/>
    </row>
    <row r="2966" s="126" customFormat="1" ht="15" customHeight="1" spans="1:3">
      <c r="A2966" s="140"/>
      <c r="B2966" s="140"/>
      <c r="C2966" s="141"/>
    </row>
    <row r="2967" s="126" customFormat="1" ht="15" customHeight="1" spans="1:3">
      <c r="A2967" s="140"/>
      <c r="B2967" s="140"/>
      <c r="C2967" s="141"/>
    </row>
    <row r="2968" s="126" customFormat="1" ht="15" customHeight="1" spans="1:3">
      <c r="A2968" s="140"/>
      <c r="B2968" s="140"/>
      <c r="C2968" s="141"/>
    </row>
    <row r="2969" s="126" customFormat="1" ht="15" customHeight="1" spans="1:3">
      <c r="A2969" s="140"/>
      <c r="B2969" s="140"/>
      <c r="C2969" s="141"/>
    </row>
    <row r="2970" s="126" customFormat="1" ht="15" customHeight="1" spans="1:3">
      <c r="A2970" s="140"/>
      <c r="B2970" s="140"/>
      <c r="C2970" s="141"/>
    </row>
    <row r="2971" s="126" customFormat="1" ht="15" customHeight="1" spans="1:3">
      <c r="A2971" s="140"/>
      <c r="B2971" s="140"/>
      <c r="C2971" s="141"/>
    </row>
    <row r="2972" s="126" customFormat="1" ht="15" customHeight="1" spans="1:3">
      <c r="A2972" s="140"/>
      <c r="B2972" s="140"/>
      <c r="C2972" s="141"/>
    </row>
    <row r="2973" s="126" customFormat="1" ht="15" customHeight="1" spans="1:3">
      <c r="A2973" s="140"/>
      <c r="B2973" s="140"/>
      <c r="C2973" s="141"/>
    </row>
    <row r="2974" s="126" customFormat="1" ht="15" customHeight="1" spans="1:3">
      <c r="A2974" s="140"/>
      <c r="B2974" s="140"/>
      <c r="C2974" s="141"/>
    </row>
    <row r="2975" s="126" customFormat="1" ht="15" customHeight="1" spans="1:3">
      <c r="A2975" s="140"/>
      <c r="B2975" s="140"/>
      <c r="C2975" s="141"/>
    </row>
    <row r="2976" s="126" customFormat="1" ht="15" customHeight="1" spans="1:3">
      <c r="A2976" s="140"/>
      <c r="B2976" s="140"/>
      <c r="C2976" s="141"/>
    </row>
    <row r="2977" s="126" customFormat="1" ht="15" customHeight="1" spans="1:3">
      <c r="A2977" s="140"/>
      <c r="B2977" s="140"/>
      <c r="C2977" s="141"/>
    </row>
    <row r="2978" s="126" customFormat="1" ht="27.5" customHeight="1" spans="1:3">
      <c r="A2978" s="140"/>
      <c r="B2978" s="140"/>
      <c r="C2978" s="141"/>
    </row>
    <row r="2979" s="126" customFormat="1" ht="27.5" customHeight="1" spans="1:3">
      <c r="A2979" s="140"/>
      <c r="B2979" s="140"/>
      <c r="C2979" s="141"/>
    </row>
    <row r="2980" s="126" customFormat="1" ht="15" customHeight="1" spans="1:3">
      <c r="A2980" s="140"/>
      <c r="B2980" s="140"/>
      <c r="C2980" s="141"/>
    </row>
    <row r="2981" s="126" customFormat="1" ht="15" customHeight="1" spans="1:3">
      <c r="A2981" s="140"/>
      <c r="B2981" s="140"/>
      <c r="C2981" s="141"/>
    </row>
    <row r="2982" s="126" customFormat="1" ht="15" customHeight="1" spans="1:3">
      <c r="A2982" s="140"/>
      <c r="B2982" s="140"/>
      <c r="C2982" s="141"/>
    </row>
    <row r="2983" s="126" customFormat="1" ht="15" customHeight="1" spans="1:3">
      <c r="A2983" s="140"/>
      <c r="B2983" s="140"/>
      <c r="C2983" s="141"/>
    </row>
    <row r="2984" s="126" customFormat="1" ht="15" customHeight="1" spans="1:3">
      <c r="A2984" s="140"/>
      <c r="B2984" s="140"/>
      <c r="C2984" s="141"/>
    </row>
    <row r="2985" s="126" customFormat="1" ht="15" customHeight="1" spans="1:3">
      <c r="A2985" s="140"/>
      <c r="B2985" s="140"/>
      <c r="C2985" s="141"/>
    </row>
    <row r="2986" s="126" customFormat="1" ht="15" customHeight="1" spans="1:3">
      <c r="A2986" s="140"/>
      <c r="B2986" s="140"/>
      <c r="C2986" s="141"/>
    </row>
    <row r="2987" s="126" customFormat="1" ht="15" customHeight="1" spans="1:3">
      <c r="A2987" s="140"/>
      <c r="B2987" s="140"/>
      <c r="C2987" s="141"/>
    </row>
    <row r="2988" s="126" customFormat="1" ht="15" customHeight="1" spans="1:3">
      <c r="A2988" s="140"/>
      <c r="B2988" s="140"/>
      <c r="C2988" s="141"/>
    </row>
    <row r="2989" s="126" customFormat="1" ht="15" customHeight="1" spans="1:3">
      <c r="A2989" s="140"/>
      <c r="B2989" s="140"/>
      <c r="C2989" s="141"/>
    </row>
    <row r="2990" s="126" customFormat="1" ht="15" customHeight="1" spans="1:3">
      <c r="A2990" s="140"/>
      <c r="B2990" s="140"/>
      <c r="C2990" s="141"/>
    </row>
    <row r="2991" s="126" customFormat="1" ht="15" customHeight="1" spans="1:3">
      <c r="A2991" s="140"/>
      <c r="B2991" s="140"/>
      <c r="C2991" s="141"/>
    </row>
    <row r="2992" s="126" customFormat="1" ht="15" customHeight="1" spans="1:3">
      <c r="A2992" s="140"/>
      <c r="B2992" s="140"/>
      <c r="C2992" s="141"/>
    </row>
    <row r="2993" s="126" customFormat="1" ht="15" customHeight="1" spans="1:3">
      <c r="A2993" s="140"/>
      <c r="B2993" s="140"/>
      <c r="C2993" s="141"/>
    </row>
    <row r="2994" s="126" customFormat="1" ht="15" customHeight="1" spans="1:3">
      <c r="A2994" s="140"/>
      <c r="B2994" s="140"/>
      <c r="C2994" s="141"/>
    </row>
    <row r="2995" s="126" customFormat="1" ht="15" customHeight="1" spans="1:3">
      <c r="A2995" s="140"/>
      <c r="B2995" s="140"/>
      <c r="C2995" s="141"/>
    </row>
    <row r="2996" s="126" customFormat="1" ht="27.5" customHeight="1" spans="1:3">
      <c r="A2996" s="140"/>
      <c r="B2996" s="140"/>
      <c r="C2996" s="141"/>
    </row>
    <row r="2997" s="126" customFormat="1" ht="27.5" customHeight="1" spans="1:3">
      <c r="A2997" s="140"/>
      <c r="B2997" s="140"/>
      <c r="C2997" s="141"/>
    </row>
    <row r="2998" s="126" customFormat="1" ht="27.5" customHeight="1" spans="1:3">
      <c r="A2998" s="140"/>
      <c r="B2998" s="140"/>
      <c r="C2998" s="141"/>
    </row>
    <row r="2999" s="126" customFormat="1" ht="15" customHeight="1" spans="1:3">
      <c r="A2999" s="140"/>
      <c r="B2999" s="140"/>
      <c r="C2999" s="141"/>
    </row>
    <row r="3000" s="126" customFormat="1" ht="15" customHeight="1" spans="1:3">
      <c r="A3000" s="140"/>
      <c r="B3000" s="140"/>
      <c r="C3000" s="141"/>
    </row>
    <row r="3001" s="126" customFormat="1" ht="15" customHeight="1" spans="1:3">
      <c r="A3001" s="140"/>
      <c r="B3001" s="140"/>
      <c r="C3001" s="141"/>
    </row>
    <row r="3002" s="126" customFormat="1" ht="15" customHeight="1" spans="1:3">
      <c r="A3002" s="140"/>
      <c r="B3002" s="140"/>
      <c r="C3002" s="141"/>
    </row>
    <row r="3003" s="126" customFormat="1" ht="15" customHeight="1" spans="1:3">
      <c r="A3003" s="140"/>
      <c r="B3003" s="140"/>
      <c r="C3003" s="141"/>
    </row>
    <row r="3004" s="126" customFormat="1" ht="15" customHeight="1" spans="1:3">
      <c r="A3004" s="140"/>
      <c r="B3004" s="140"/>
      <c r="C3004" s="141"/>
    </row>
    <row r="3005" s="126" customFormat="1" ht="15" customHeight="1" spans="1:3">
      <c r="A3005" s="140"/>
      <c r="B3005" s="140"/>
      <c r="C3005" s="141"/>
    </row>
    <row r="3006" s="126" customFormat="1" ht="15" customHeight="1" spans="1:3">
      <c r="A3006" s="140"/>
      <c r="B3006" s="140"/>
      <c r="C3006" s="141"/>
    </row>
    <row r="3007" s="126" customFormat="1" ht="15" customHeight="1" spans="1:3">
      <c r="A3007" s="140"/>
      <c r="B3007" s="140"/>
      <c r="C3007" s="141"/>
    </row>
    <row r="3008" s="126" customFormat="1" ht="15" customHeight="1" spans="1:3">
      <c r="A3008" s="140"/>
      <c r="B3008" s="140"/>
      <c r="C3008" s="141"/>
    </row>
    <row r="3009" s="126" customFormat="1" ht="15" customHeight="1" spans="1:3">
      <c r="A3009" s="140"/>
      <c r="B3009" s="140"/>
      <c r="C3009" s="141"/>
    </row>
    <row r="3010" s="126" customFormat="1" ht="15" customHeight="1" spans="1:3">
      <c r="A3010" s="140"/>
      <c r="B3010" s="140"/>
      <c r="C3010" s="141"/>
    </row>
    <row r="3011" s="126" customFormat="1" ht="15" customHeight="1" spans="1:3">
      <c r="A3011" s="140"/>
      <c r="B3011" s="140"/>
      <c r="C3011" s="141"/>
    </row>
    <row r="3012" s="126" customFormat="1" ht="15" customHeight="1" spans="1:3">
      <c r="A3012" s="140"/>
      <c r="B3012" s="140"/>
      <c r="C3012" s="141"/>
    </row>
    <row r="3013" s="126" customFormat="1" ht="15" customHeight="1" spans="1:3">
      <c r="A3013" s="140"/>
      <c r="B3013" s="140"/>
      <c r="C3013" s="141"/>
    </row>
    <row r="3014" s="126" customFormat="1" ht="15" customHeight="1" spans="1:3">
      <c r="A3014" s="140"/>
      <c r="B3014" s="140"/>
      <c r="C3014" s="141"/>
    </row>
    <row r="3015" s="126" customFormat="1" ht="27.5" customHeight="1" spans="1:3">
      <c r="A3015" s="140"/>
      <c r="B3015" s="140"/>
      <c r="C3015" s="141"/>
    </row>
    <row r="3016" s="126" customFormat="1" ht="27.5" customHeight="1" spans="1:3">
      <c r="A3016" s="140"/>
      <c r="B3016" s="140"/>
      <c r="C3016" s="141"/>
    </row>
    <row r="3017" s="126" customFormat="1" ht="15" customHeight="1" spans="1:3">
      <c r="A3017" s="140"/>
      <c r="B3017" s="140"/>
      <c r="C3017" s="141"/>
    </row>
    <row r="3018" s="126" customFormat="1" ht="15" customHeight="1" spans="1:3">
      <c r="A3018" s="140"/>
      <c r="B3018" s="140"/>
      <c r="C3018" s="141"/>
    </row>
    <row r="3019" s="126" customFormat="1" ht="15" customHeight="1" spans="1:3">
      <c r="A3019" s="140"/>
      <c r="B3019" s="140"/>
      <c r="C3019" s="141"/>
    </row>
    <row r="3020" s="126" customFormat="1" ht="15" customHeight="1" spans="1:3">
      <c r="A3020" s="140"/>
      <c r="B3020" s="140"/>
      <c r="C3020" s="141"/>
    </row>
    <row r="3021" s="126" customFormat="1" ht="15" customHeight="1" spans="1:3">
      <c r="A3021" s="140"/>
      <c r="B3021" s="140"/>
      <c r="C3021" s="141"/>
    </row>
    <row r="3022" s="126" customFormat="1" ht="15" customHeight="1" spans="1:3">
      <c r="A3022" s="140"/>
      <c r="B3022" s="140"/>
      <c r="C3022" s="141"/>
    </row>
    <row r="3023" s="126" customFormat="1" ht="15" customHeight="1" spans="1:3">
      <c r="A3023" s="140"/>
      <c r="B3023" s="140"/>
      <c r="C3023" s="141"/>
    </row>
    <row r="3024" s="126" customFormat="1" ht="15" customHeight="1" spans="1:3">
      <c r="A3024" s="140"/>
      <c r="B3024" s="140"/>
      <c r="C3024" s="141"/>
    </row>
    <row r="3025" s="126" customFormat="1" ht="15" customHeight="1" spans="1:3">
      <c r="A3025" s="140"/>
      <c r="B3025" s="140"/>
      <c r="C3025" s="141"/>
    </row>
    <row r="3026" s="126" customFormat="1" ht="15" customHeight="1" spans="1:3">
      <c r="A3026" s="140"/>
      <c r="B3026" s="140"/>
      <c r="C3026" s="141"/>
    </row>
    <row r="3027" s="126" customFormat="1" ht="15" customHeight="1" spans="1:3">
      <c r="A3027" s="140"/>
      <c r="B3027" s="140"/>
      <c r="C3027" s="141"/>
    </row>
    <row r="3028" s="126" customFormat="1" ht="15" customHeight="1" spans="1:3">
      <c r="A3028" s="140"/>
      <c r="B3028" s="140"/>
      <c r="C3028" s="141"/>
    </row>
    <row r="3029" s="126" customFormat="1" ht="15" customHeight="1" spans="1:3">
      <c r="A3029" s="140"/>
      <c r="B3029" s="140"/>
      <c r="C3029" s="141"/>
    </row>
    <row r="3030" s="126" customFormat="1" ht="15" customHeight="1" spans="1:3">
      <c r="A3030" s="140"/>
      <c r="B3030" s="140"/>
      <c r="C3030" s="141"/>
    </row>
    <row r="3031" s="126" customFormat="1" ht="15" customHeight="1" spans="1:3">
      <c r="A3031" s="140"/>
      <c r="B3031" s="140"/>
      <c r="C3031" s="141"/>
    </row>
    <row r="3032" s="126" customFormat="1" ht="15" customHeight="1" spans="1:3">
      <c r="A3032" s="140"/>
      <c r="B3032" s="140"/>
      <c r="C3032" s="141"/>
    </row>
    <row r="3033" s="126" customFormat="1" ht="27.5" customHeight="1" spans="1:3">
      <c r="A3033" s="140"/>
      <c r="B3033" s="140"/>
      <c r="C3033" s="141"/>
    </row>
    <row r="3034" s="126" customFormat="1" ht="27.5" customHeight="1" spans="1:3">
      <c r="A3034" s="140"/>
      <c r="B3034" s="140"/>
      <c r="C3034" s="141"/>
    </row>
    <row r="3035" s="126" customFormat="1" ht="15" customHeight="1" spans="1:3">
      <c r="A3035" s="140"/>
      <c r="B3035" s="140"/>
      <c r="C3035" s="141"/>
    </row>
    <row r="3036" s="126" customFormat="1" ht="15" customHeight="1" spans="1:3">
      <c r="A3036" s="140"/>
      <c r="B3036" s="140"/>
      <c r="C3036" s="141"/>
    </row>
    <row r="3037" s="126" customFormat="1" ht="15" customHeight="1" spans="1:3">
      <c r="A3037" s="140"/>
      <c r="B3037" s="140"/>
      <c r="C3037" s="141"/>
    </row>
    <row r="3038" s="126" customFormat="1" ht="15" customHeight="1" spans="1:3">
      <c r="A3038" s="140"/>
      <c r="B3038" s="140"/>
      <c r="C3038" s="141"/>
    </row>
    <row r="3039" s="126" customFormat="1" ht="15" customHeight="1" spans="1:3">
      <c r="A3039" s="140"/>
      <c r="B3039" s="140"/>
      <c r="C3039" s="141"/>
    </row>
    <row r="3040" s="126" customFormat="1" ht="15" customHeight="1" spans="1:3">
      <c r="A3040" s="140"/>
      <c r="B3040" s="140"/>
      <c r="C3040" s="141"/>
    </row>
    <row r="3041" s="126" customFormat="1" ht="15" customHeight="1" spans="1:3">
      <c r="A3041" s="140"/>
      <c r="B3041" s="140"/>
      <c r="C3041" s="141"/>
    </row>
    <row r="3042" s="126" customFormat="1" ht="15" customHeight="1" spans="1:3">
      <c r="A3042" s="140"/>
      <c r="B3042" s="140"/>
      <c r="C3042" s="141"/>
    </row>
    <row r="3043" s="126" customFormat="1" ht="15" customHeight="1" spans="1:3">
      <c r="A3043" s="140"/>
      <c r="B3043" s="140"/>
      <c r="C3043" s="141"/>
    </row>
    <row r="3044" s="126" customFormat="1" ht="15" customHeight="1" spans="1:3">
      <c r="A3044" s="140"/>
      <c r="B3044" s="140"/>
      <c r="C3044" s="141"/>
    </row>
    <row r="3045" s="126" customFormat="1" ht="15" customHeight="1" spans="1:3">
      <c r="A3045" s="140"/>
      <c r="B3045" s="140"/>
      <c r="C3045" s="141"/>
    </row>
    <row r="3046" s="126" customFormat="1" ht="15" customHeight="1" spans="1:3">
      <c r="A3046" s="140"/>
      <c r="B3046" s="140"/>
      <c r="C3046" s="141"/>
    </row>
    <row r="3047" s="126" customFormat="1" ht="15" customHeight="1" spans="1:3">
      <c r="A3047" s="140"/>
      <c r="B3047" s="140"/>
      <c r="C3047" s="141"/>
    </row>
    <row r="3048" s="126" customFormat="1" ht="15" customHeight="1" spans="1:3">
      <c r="A3048" s="140"/>
      <c r="B3048" s="140"/>
      <c r="C3048" s="141"/>
    </row>
    <row r="3049" s="126" customFormat="1" ht="15" customHeight="1" spans="1:3">
      <c r="A3049" s="140"/>
      <c r="B3049" s="140"/>
      <c r="C3049" s="141"/>
    </row>
    <row r="3050" s="126" customFormat="1" ht="15" customHeight="1" spans="1:3">
      <c r="A3050" s="140"/>
      <c r="B3050" s="140"/>
      <c r="C3050" s="141"/>
    </row>
    <row r="3051" s="126" customFormat="1" ht="27.5" customHeight="1" spans="1:3">
      <c r="A3051" s="140"/>
      <c r="B3051" s="140"/>
      <c r="C3051" s="141"/>
    </row>
    <row r="3052" s="126" customFormat="1" ht="27.5" customHeight="1" spans="1:3">
      <c r="A3052" s="140"/>
      <c r="B3052" s="140"/>
      <c r="C3052" s="141"/>
    </row>
    <row r="3053" s="126" customFormat="1" ht="27.5" customHeight="1" spans="1:3">
      <c r="A3053" s="140"/>
      <c r="B3053" s="140"/>
      <c r="C3053" s="141"/>
    </row>
    <row r="3054" s="126" customFormat="1" ht="15" customHeight="1" spans="1:3">
      <c r="A3054" s="140"/>
      <c r="B3054" s="140"/>
      <c r="C3054" s="141"/>
    </row>
    <row r="3055" s="126" customFormat="1" ht="15" customHeight="1" spans="1:3">
      <c r="A3055" s="140"/>
      <c r="B3055" s="140"/>
      <c r="C3055" s="141"/>
    </row>
    <row r="3056" s="126" customFormat="1" ht="15" customHeight="1" spans="1:3">
      <c r="A3056" s="140"/>
      <c r="B3056" s="140"/>
      <c r="C3056" s="141"/>
    </row>
    <row r="3057" s="126" customFormat="1" ht="15" customHeight="1" spans="1:3">
      <c r="A3057" s="140"/>
      <c r="B3057" s="140"/>
      <c r="C3057" s="141"/>
    </row>
    <row r="3058" s="126" customFormat="1" ht="15" customHeight="1" spans="1:3">
      <c r="A3058" s="140"/>
      <c r="B3058" s="140"/>
      <c r="C3058" s="141"/>
    </row>
    <row r="3059" s="126" customFormat="1" ht="15" customHeight="1" spans="1:3">
      <c r="A3059" s="140"/>
      <c r="B3059" s="140"/>
      <c r="C3059" s="141"/>
    </row>
    <row r="3060" s="126" customFormat="1" ht="15" customHeight="1" spans="1:3">
      <c r="A3060" s="140"/>
      <c r="B3060" s="140"/>
      <c r="C3060" s="141"/>
    </row>
    <row r="3061" s="126" customFormat="1" ht="15" customHeight="1" spans="1:3">
      <c r="A3061" s="140"/>
      <c r="B3061" s="140"/>
      <c r="C3061" s="141"/>
    </row>
    <row r="3062" s="126" customFormat="1" ht="15" customHeight="1" spans="1:3">
      <c r="A3062" s="140"/>
      <c r="B3062" s="140"/>
      <c r="C3062" s="141"/>
    </row>
    <row r="3063" s="126" customFormat="1" ht="15" customHeight="1" spans="1:3">
      <c r="A3063" s="140"/>
      <c r="B3063" s="140"/>
      <c r="C3063" s="141"/>
    </row>
    <row r="3064" s="126" customFormat="1" ht="15" customHeight="1" spans="1:3">
      <c r="A3064" s="140"/>
      <c r="B3064" s="140"/>
      <c r="C3064" s="141"/>
    </row>
    <row r="3065" s="126" customFormat="1" ht="15" customHeight="1" spans="1:3">
      <c r="A3065" s="140"/>
      <c r="B3065" s="140"/>
      <c r="C3065" s="141"/>
    </row>
    <row r="3066" s="126" customFormat="1" ht="15" customHeight="1" spans="1:3">
      <c r="A3066" s="140"/>
      <c r="B3066" s="140"/>
      <c r="C3066" s="141"/>
    </row>
    <row r="3067" s="126" customFormat="1" ht="15" customHeight="1" spans="1:3">
      <c r="A3067" s="140"/>
      <c r="B3067" s="140"/>
      <c r="C3067" s="141"/>
    </row>
    <row r="3068" s="126" customFormat="1" ht="15" customHeight="1" spans="1:3">
      <c r="A3068" s="140"/>
      <c r="B3068" s="140"/>
      <c r="C3068" s="141"/>
    </row>
    <row r="3069" s="126" customFormat="1" ht="15" customHeight="1" spans="1:3">
      <c r="A3069" s="140"/>
      <c r="B3069" s="140"/>
      <c r="C3069" s="141"/>
    </row>
    <row r="3070" s="126" customFormat="1" ht="27.5" customHeight="1" spans="1:3">
      <c r="A3070" s="140"/>
      <c r="B3070" s="140"/>
      <c r="C3070" s="141"/>
    </row>
    <row r="3071" s="126" customFormat="1" ht="27.5" customHeight="1" spans="1:3">
      <c r="A3071" s="140"/>
      <c r="B3071" s="140"/>
      <c r="C3071" s="141"/>
    </row>
    <row r="3072" s="126" customFormat="1" ht="27.5" customHeight="1" spans="1:3">
      <c r="A3072" s="140"/>
      <c r="B3072" s="140"/>
      <c r="C3072" s="141"/>
    </row>
    <row r="3073" s="126" customFormat="1" ht="15" customHeight="1" spans="1:3">
      <c r="A3073" s="140"/>
      <c r="B3073" s="140"/>
      <c r="C3073" s="141"/>
    </row>
    <row r="3074" s="126" customFormat="1" ht="15" customHeight="1" spans="1:3">
      <c r="A3074" s="140"/>
      <c r="B3074" s="140"/>
      <c r="C3074" s="141"/>
    </row>
    <row r="3075" s="126" customFormat="1" ht="15" customHeight="1" spans="1:3">
      <c r="A3075" s="140"/>
      <c r="B3075" s="140"/>
      <c r="C3075" s="141"/>
    </row>
    <row r="3076" s="126" customFormat="1" ht="15" customHeight="1" spans="1:3">
      <c r="A3076" s="140"/>
      <c r="B3076" s="140"/>
      <c r="C3076" s="141"/>
    </row>
    <row r="3077" s="126" customFormat="1" ht="15" customHeight="1" spans="1:3">
      <c r="A3077" s="140"/>
      <c r="B3077" s="140"/>
      <c r="C3077" s="141"/>
    </row>
    <row r="3078" s="126" customFormat="1" ht="15" customHeight="1" spans="1:3">
      <c r="A3078" s="140"/>
      <c r="B3078" s="140"/>
      <c r="C3078" s="141"/>
    </row>
    <row r="3079" s="126" customFormat="1" ht="15" customHeight="1" spans="1:3">
      <c r="A3079" s="140"/>
      <c r="B3079" s="140"/>
      <c r="C3079" s="141"/>
    </row>
    <row r="3080" s="126" customFormat="1" ht="15" customHeight="1" spans="1:3">
      <c r="A3080" s="140"/>
      <c r="B3080" s="140"/>
      <c r="C3080" s="141"/>
    </row>
    <row r="3081" s="126" customFormat="1" ht="15" customHeight="1" spans="1:3">
      <c r="A3081" s="140"/>
      <c r="B3081" s="140"/>
      <c r="C3081" s="141"/>
    </row>
    <row r="3082" s="126" customFormat="1" ht="15" customHeight="1" spans="1:3">
      <c r="A3082" s="140"/>
      <c r="B3082" s="140"/>
      <c r="C3082" s="141"/>
    </row>
    <row r="3083" s="126" customFormat="1" ht="15" customHeight="1" spans="1:3">
      <c r="A3083" s="140"/>
      <c r="B3083" s="140"/>
      <c r="C3083" s="141"/>
    </row>
    <row r="3084" s="126" customFormat="1" ht="15" customHeight="1" spans="1:3">
      <c r="A3084" s="140"/>
      <c r="B3084" s="140"/>
      <c r="C3084" s="141"/>
    </row>
    <row r="3085" s="126" customFormat="1" ht="15" customHeight="1" spans="1:3">
      <c r="A3085" s="140"/>
      <c r="B3085" s="140"/>
      <c r="C3085" s="141"/>
    </row>
    <row r="3086" s="126" customFormat="1" ht="15" customHeight="1" spans="1:3">
      <c r="A3086" s="140"/>
      <c r="B3086" s="140"/>
      <c r="C3086" s="141"/>
    </row>
    <row r="3087" s="126" customFormat="1" ht="15" customHeight="1" spans="1:3">
      <c r="A3087" s="140"/>
      <c r="B3087" s="140"/>
      <c r="C3087" s="141"/>
    </row>
    <row r="3088" s="126" customFormat="1" ht="15" customHeight="1" spans="1:3">
      <c r="A3088" s="140"/>
      <c r="B3088" s="140"/>
      <c r="C3088" s="141"/>
    </row>
    <row r="3089" s="126" customFormat="1" ht="27.5" customHeight="1" spans="1:3">
      <c r="A3089" s="140"/>
      <c r="B3089" s="140"/>
      <c r="C3089" s="141"/>
    </row>
    <row r="3090" s="126" customFormat="1" ht="27.5" customHeight="1" spans="1:3">
      <c r="A3090" s="140"/>
      <c r="B3090" s="140"/>
      <c r="C3090" s="141"/>
    </row>
    <row r="3091" s="126" customFormat="1" ht="27.5" customHeight="1" spans="1:3">
      <c r="A3091" s="140"/>
      <c r="B3091" s="140"/>
      <c r="C3091" s="141"/>
    </row>
    <row r="3092" s="126" customFormat="1" ht="15" customHeight="1" spans="1:3">
      <c r="A3092" s="140"/>
      <c r="B3092" s="140"/>
      <c r="C3092" s="141"/>
    </row>
    <row r="3093" s="126" customFormat="1" ht="15" customHeight="1" spans="1:3">
      <c r="A3093" s="140"/>
      <c r="B3093" s="140"/>
      <c r="C3093" s="141"/>
    </row>
    <row r="3094" s="126" customFormat="1" ht="15" customHeight="1" spans="1:3">
      <c r="A3094" s="140"/>
      <c r="B3094" s="140"/>
      <c r="C3094" s="141"/>
    </row>
    <row r="3095" s="126" customFormat="1" ht="15" customHeight="1" spans="1:3">
      <c r="A3095" s="140"/>
      <c r="B3095" s="140"/>
      <c r="C3095" s="141"/>
    </row>
    <row r="3096" s="126" customFormat="1" ht="15" customHeight="1" spans="1:3">
      <c r="A3096" s="140"/>
      <c r="B3096" s="140"/>
      <c r="C3096" s="141"/>
    </row>
    <row r="3097" s="126" customFormat="1" ht="15" customHeight="1" spans="1:3">
      <c r="A3097" s="140"/>
      <c r="B3097" s="140"/>
      <c r="C3097" s="141"/>
    </row>
    <row r="3098" s="126" customFormat="1" ht="15" customHeight="1" spans="1:3">
      <c r="A3098" s="140"/>
      <c r="B3098" s="140"/>
      <c r="C3098" s="141"/>
    </row>
    <row r="3099" s="126" customFormat="1" ht="15" customHeight="1" spans="1:3">
      <c r="A3099" s="140"/>
      <c r="B3099" s="140"/>
      <c r="C3099" s="141"/>
    </row>
    <row r="3100" s="126" customFormat="1" ht="15" customHeight="1" spans="1:3">
      <c r="A3100" s="140"/>
      <c r="B3100" s="140"/>
      <c r="C3100" s="141"/>
    </row>
    <row r="3101" s="126" customFormat="1" ht="15" customHeight="1" spans="1:3">
      <c r="A3101" s="140"/>
      <c r="B3101" s="140"/>
      <c r="C3101" s="141"/>
    </row>
    <row r="3102" s="126" customFormat="1" ht="15" customHeight="1" spans="1:3">
      <c r="A3102" s="140"/>
      <c r="B3102" s="140"/>
      <c r="C3102" s="141"/>
    </row>
    <row r="3103" s="126" customFormat="1" ht="15" customHeight="1" spans="1:3">
      <c r="A3103" s="140"/>
      <c r="B3103" s="140"/>
      <c r="C3103" s="141"/>
    </row>
    <row r="3104" s="126" customFormat="1" ht="15" customHeight="1" spans="1:3">
      <c r="A3104" s="140"/>
      <c r="B3104" s="140"/>
      <c r="C3104" s="141"/>
    </row>
    <row r="3105" s="126" customFormat="1" ht="15" customHeight="1" spans="1:3">
      <c r="A3105" s="140"/>
      <c r="B3105" s="140"/>
      <c r="C3105" s="141"/>
    </row>
    <row r="3106" s="126" customFormat="1" ht="15" customHeight="1" spans="1:3">
      <c r="A3106" s="140"/>
      <c r="B3106" s="140"/>
      <c r="C3106" s="141"/>
    </row>
    <row r="3107" s="126" customFormat="1" ht="15" customHeight="1" spans="1:3">
      <c r="A3107" s="140"/>
      <c r="B3107" s="140"/>
      <c r="C3107" s="141"/>
    </row>
    <row r="3108" s="126" customFormat="1" ht="27.5" customHeight="1" spans="1:3">
      <c r="A3108" s="140"/>
      <c r="B3108" s="140"/>
      <c r="C3108" s="141"/>
    </row>
    <row r="3109" s="126" customFormat="1" ht="27.5" customHeight="1" spans="1:3">
      <c r="A3109" s="140"/>
      <c r="B3109" s="140"/>
      <c r="C3109" s="141"/>
    </row>
    <row r="3110" s="126" customFormat="1" ht="27.5" customHeight="1" spans="1:3">
      <c r="A3110" s="140"/>
      <c r="B3110" s="140"/>
      <c r="C3110" s="141"/>
    </row>
    <row r="3111" s="126" customFormat="1" ht="15" customHeight="1" spans="1:3">
      <c r="A3111" s="140"/>
      <c r="B3111" s="140"/>
      <c r="C3111" s="141"/>
    </row>
    <row r="3112" s="126" customFormat="1" ht="15" customHeight="1" spans="1:3">
      <c r="A3112" s="140"/>
      <c r="B3112" s="140"/>
      <c r="C3112" s="141"/>
    </row>
    <row r="3113" s="126" customFormat="1" ht="15" customHeight="1" spans="1:3">
      <c r="A3113" s="140"/>
      <c r="B3113" s="140"/>
      <c r="C3113" s="141"/>
    </row>
    <row r="3114" s="126" customFormat="1" ht="15" customHeight="1" spans="1:3">
      <c r="A3114" s="140"/>
      <c r="B3114" s="140"/>
      <c r="C3114" s="141"/>
    </row>
    <row r="3115" s="126" customFormat="1" ht="15" customHeight="1" spans="1:3">
      <c r="A3115" s="140"/>
      <c r="B3115" s="140"/>
      <c r="C3115" s="141"/>
    </row>
    <row r="3116" s="126" customFormat="1" ht="15" customHeight="1" spans="1:3">
      <c r="A3116" s="140"/>
      <c r="B3116" s="140"/>
      <c r="C3116" s="141"/>
    </row>
    <row r="3117" s="126" customFormat="1" ht="15" customHeight="1" spans="1:3">
      <c r="A3117" s="140"/>
      <c r="B3117" s="140"/>
      <c r="C3117" s="141"/>
    </row>
    <row r="3118" s="126" customFormat="1" ht="15" customHeight="1" spans="1:3">
      <c r="A3118" s="140"/>
      <c r="B3118" s="140"/>
      <c r="C3118" s="141"/>
    </row>
    <row r="3119" s="126" customFormat="1" ht="15" customHeight="1" spans="1:3">
      <c r="A3119" s="140"/>
      <c r="B3119" s="140"/>
      <c r="C3119" s="141"/>
    </row>
    <row r="3120" s="126" customFormat="1" ht="15" customHeight="1" spans="1:3">
      <c r="A3120" s="140"/>
      <c r="B3120" s="140"/>
      <c r="C3120" s="141"/>
    </row>
    <row r="3121" s="126" customFormat="1" ht="15" customHeight="1" spans="1:3">
      <c r="A3121" s="140"/>
      <c r="B3121" s="140"/>
      <c r="C3121" s="141"/>
    </row>
    <row r="3122" s="126" customFormat="1" ht="15" customHeight="1" spans="1:3">
      <c r="A3122" s="140"/>
      <c r="B3122" s="140"/>
      <c r="C3122" s="141"/>
    </row>
    <row r="3123" s="126" customFormat="1" ht="15" customHeight="1" spans="1:3">
      <c r="A3123" s="140"/>
      <c r="B3123" s="140"/>
      <c r="C3123" s="141"/>
    </row>
    <row r="3124" s="126" customFormat="1" ht="15" customHeight="1" spans="1:3">
      <c r="A3124" s="140"/>
      <c r="B3124" s="140"/>
      <c r="C3124" s="141"/>
    </row>
    <row r="3125" s="126" customFormat="1" ht="15" customHeight="1" spans="1:3">
      <c r="A3125" s="140"/>
      <c r="B3125" s="140"/>
      <c r="C3125" s="141"/>
    </row>
    <row r="3126" s="126" customFormat="1" ht="15" customHeight="1" spans="1:3">
      <c r="A3126" s="140"/>
      <c r="B3126" s="140"/>
      <c r="C3126" s="141"/>
    </row>
    <row r="3127" s="126" customFormat="1" ht="15" customHeight="1" spans="1:3">
      <c r="A3127" s="140"/>
      <c r="B3127" s="140"/>
      <c r="C3127" s="141"/>
    </row>
    <row r="3128" s="126" customFormat="1" ht="15" customHeight="1" spans="1:3">
      <c r="A3128" s="140"/>
      <c r="B3128" s="140"/>
      <c r="C3128" s="141"/>
    </row>
    <row r="3129" s="126" customFormat="1" ht="15" customHeight="1" spans="1:3">
      <c r="A3129" s="140"/>
      <c r="B3129" s="140"/>
      <c r="C3129" s="141"/>
    </row>
    <row r="3130" s="126" customFormat="1" ht="27.5" customHeight="1" spans="1:3">
      <c r="A3130" s="140"/>
      <c r="B3130" s="140"/>
      <c r="C3130" s="141"/>
    </row>
    <row r="3131" s="126" customFormat="1" ht="15" customHeight="1" spans="1:3">
      <c r="A3131" s="140"/>
      <c r="B3131" s="140"/>
      <c r="C3131" s="141"/>
    </row>
    <row r="3132" s="126" customFormat="1" ht="15" customHeight="1" spans="1:3">
      <c r="A3132" s="140"/>
      <c r="B3132" s="140"/>
      <c r="C3132" s="141"/>
    </row>
    <row r="3133" s="126" customFormat="1" ht="15" customHeight="1" spans="1:3">
      <c r="A3133" s="140"/>
      <c r="B3133" s="140"/>
      <c r="C3133" s="141"/>
    </row>
    <row r="3134" s="126" customFormat="1" ht="15" customHeight="1" spans="1:3">
      <c r="A3134" s="140"/>
      <c r="B3134" s="140"/>
      <c r="C3134" s="141"/>
    </row>
    <row r="3135" s="126" customFormat="1" ht="15" customHeight="1" spans="1:3">
      <c r="A3135" s="140"/>
      <c r="B3135" s="140"/>
      <c r="C3135" s="141"/>
    </row>
    <row r="3136" s="126" customFormat="1" ht="15" customHeight="1" spans="1:3">
      <c r="A3136" s="140"/>
      <c r="B3136" s="140"/>
      <c r="C3136" s="141"/>
    </row>
    <row r="3137" s="126" customFormat="1" ht="15" customHeight="1" spans="1:3">
      <c r="A3137" s="140"/>
      <c r="B3137" s="140"/>
      <c r="C3137" s="141"/>
    </row>
    <row r="3138" s="126" customFormat="1" ht="15" customHeight="1" spans="1:3">
      <c r="A3138" s="140"/>
      <c r="B3138" s="140"/>
      <c r="C3138" s="141"/>
    </row>
    <row r="3139" s="126" customFormat="1" ht="15" customHeight="1" spans="1:3">
      <c r="A3139" s="140"/>
      <c r="B3139" s="140"/>
      <c r="C3139" s="141"/>
    </row>
    <row r="3140" s="126" customFormat="1" ht="15" customHeight="1" spans="1:3">
      <c r="A3140" s="140"/>
      <c r="B3140" s="140"/>
      <c r="C3140" s="141"/>
    </row>
    <row r="3141" s="126" customFormat="1" ht="27.5" customHeight="1" spans="1:3">
      <c r="A3141" s="140"/>
      <c r="B3141" s="140"/>
      <c r="C3141" s="141"/>
    </row>
    <row r="3142" s="126" customFormat="1" ht="27.5" customHeight="1" spans="1:3">
      <c r="A3142" s="140"/>
      <c r="B3142" s="140"/>
      <c r="C3142" s="141"/>
    </row>
    <row r="3143" s="126" customFormat="1" ht="15" customHeight="1" spans="1:3">
      <c r="A3143" s="140"/>
      <c r="B3143" s="140"/>
      <c r="C3143" s="141"/>
    </row>
    <row r="3144" s="126" customFormat="1" ht="15" customHeight="1" spans="1:3">
      <c r="A3144" s="140"/>
      <c r="B3144" s="140"/>
      <c r="C3144" s="141"/>
    </row>
    <row r="3145" s="126" customFormat="1" ht="27.5" customHeight="1" spans="1:3">
      <c r="A3145" s="140"/>
      <c r="B3145" s="140"/>
      <c r="C3145" s="141"/>
    </row>
    <row r="3146" s="126" customFormat="1" ht="27.5" customHeight="1" spans="1:3">
      <c r="A3146" s="140"/>
      <c r="B3146" s="140"/>
      <c r="C3146" s="141"/>
    </row>
    <row r="3147" s="126" customFormat="1" ht="15" customHeight="1" spans="1:3">
      <c r="A3147" s="140"/>
      <c r="B3147" s="140"/>
      <c r="C3147" s="141"/>
    </row>
    <row r="3148" s="126" customFormat="1" ht="15" customHeight="1" spans="1:3">
      <c r="A3148" s="140"/>
      <c r="B3148" s="140"/>
      <c r="C3148" s="141"/>
    </row>
    <row r="3149" s="126" customFormat="1" ht="15" customHeight="1" spans="1:3">
      <c r="A3149" s="140"/>
      <c r="B3149" s="140"/>
      <c r="C3149" s="141"/>
    </row>
    <row r="3150" s="126" customFormat="1" ht="15" customHeight="1" spans="1:3">
      <c r="A3150" s="140"/>
      <c r="B3150" s="140"/>
      <c r="C3150" s="141"/>
    </row>
    <row r="3151" s="126" customFormat="1" ht="15" customHeight="1" spans="1:3">
      <c r="A3151" s="140"/>
      <c r="B3151" s="140"/>
      <c r="C3151" s="141"/>
    </row>
    <row r="3152" s="126" customFormat="1" ht="15" customHeight="1" spans="1:3">
      <c r="A3152" s="140"/>
      <c r="B3152" s="140"/>
      <c r="C3152" s="141"/>
    </row>
    <row r="3153" s="126" customFormat="1" ht="15" customHeight="1" spans="1:3">
      <c r="A3153" s="140"/>
      <c r="B3153" s="140"/>
      <c r="C3153" s="141"/>
    </row>
    <row r="3154" s="126" customFormat="1" ht="15" customHeight="1" spans="1:3">
      <c r="A3154" s="140"/>
      <c r="B3154" s="140"/>
      <c r="C3154" s="141"/>
    </row>
    <row r="3155" s="126" customFormat="1" ht="15" customHeight="1" spans="1:3">
      <c r="A3155" s="140"/>
      <c r="B3155" s="140"/>
      <c r="C3155" s="141"/>
    </row>
    <row r="3156" s="126" customFormat="1" ht="15" customHeight="1" spans="1:3">
      <c r="A3156" s="140"/>
      <c r="B3156" s="140"/>
      <c r="C3156" s="141"/>
    </row>
    <row r="3157" s="126" customFormat="1" ht="15" customHeight="1" spans="1:3">
      <c r="A3157" s="140"/>
      <c r="B3157" s="140"/>
      <c r="C3157" s="141"/>
    </row>
    <row r="3158" s="126" customFormat="1" ht="15" customHeight="1" spans="1:3">
      <c r="A3158" s="140"/>
      <c r="B3158" s="140"/>
      <c r="C3158" s="141"/>
    </row>
    <row r="3159" s="126" customFormat="1" ht="15" customHeight="1" spans="1:3">
      <c r="A3159" s="140"/>
      <c r="B3159" s="140"/>
      <c r="C3159" s="141"/>
    </row>
    <row r="3160" s="126" customFormat="1" ht="15" customHeight="1" spans="1:3">
      <c r="A3160" s="140"/>
      <c r="B3160" s="140"/>
      <c r="C3160" s="141"/>
    </row>
    <row r="3161" s="126" customFormat="1" ht="15" customHeight="1" spans="1:3">
      <c r="A3161" s="140"/>
      <c r="B3161" s="140"/>
      <c r="C3161" s="141"/>
    </row>
    <row r="3162" s="126" customFormat="1" ht="15" customHeight="1" spans="1:3">
      <c r="A3162" s="140"/>
      <c r="B3162" s="140"/>
      <c r="C3162" s="141"/>
    </row>
    <row r="3163" s="126" customFormat="1" ht="15" customHeight="1" spans="1:3">
      <c r="A3163" s="140"/>
      <c r="B3163" s="140"/>
      <c r="C3163" s="141"/>
    </row>
    <row r="3164" s="126" customFormat="1" ht="15" customHeight="1" spans="1:3">
      <c r="A3164" s="140"/>
      <c r="B3164" s="140"/>
      <c r="C3164" s="141"/>
    </row>
    <row r="3165" s="126" customFormat="1" ht="15" customHeight="1" spans="1:3">
      <c r="A3165" s="140"/>
      <c r="B3165" s="140"/>
      <c r="C3165" s="141"/>
    </row>
    <row r="3166" s="126" customFormat="1" ht="15" customHeight="1" spans="1:3">
      <c r="A3166" s="140"/>
      <c r="B3166" s="140"/>
      <c r="C3166" s="141"/>
    </row>
    <row r="3167" s="126" customFormat="1" ht="15" customHeight="1" spans="1:3">
      <c r="A3167" s="140"/>
      <c r="B3167" s="140"/>
      <c r="C3167" s="141"/>
    </row>
    <row r="3168" s="126" customFormat="1" ht="15" customHeight="1" spans="1:3">
      <c r="A3168" s="140"/>
      <c r="B3168" s="140"/>
      <c r="C3168" s="141"/>
    </row>
    <row r="3169" s="126" customFormat="1" ht="15" customHeight="1" spans="1:3">
      <c r="A3169" s="140"/>
      <c r="B3169" s="140"/>
      <c r="C3169" s="141"/>
    </row>
    <row r="3170" s="126" customFormat="1" ht="15" customHeight="1" spans="1:3">
      <c r="A3170" s="140"/>
      <c r="B3170" s="140"/>
      <c r="C3170" s="141"/>
    </row>
    <row r="3171" s="126" customFormat="1" ht="15" customHeight="1" spans="1:3">
      <c r="A3171" s="140"/>
      <c r="B3171" s="140"/>
      <c r="C3171" s="141"/>
    </row>
    <row r="3172" s="126" customFormat="1" ht="15" customHeight="1" spans="1:3">
      <c r="A3172" s="140"/>
      <c r="B3172" s="140"/>
      <c r="C3172" s="141"/>
    </row>
    <row r="3173" s="126" customFormat="1" ht="15" customHeight="1" spans="1:3">
      <c r="A3173" s="140"/>
      <c r="B3173" s="140"/>
      <c r="C3173" s="141"/>
    </row>
    <row r="3174" s="126" customFormat="1" ht="15" customHeight="1" spans="1:3">
      <c r="A3174" s="140"/>
      <c r="B3174" s="140"/>
      <c r="C3174" s="141"/>
    </row>
    <row r="3175" s="126" customFormat="1" ht="15" customHeight="1" spans="1:3">
      <c r="A3175" s="140"/>
      <c r="B3175" s="140"/>
      <c r="C3175" s="141"/>
    </row>
    <row r="3176" s="126" customFormat="1" ht="15" customHeight="1" spans="1:3">
      <c r="A3176" s="140"/>
      <c r="B3176" s="140"/>
      <c r="C3176" s="141"/>
    </row>
    <row r="3177" s="126" customFormat="1" ht="15" customHeight="1" spans="1:3">
      <c r="A3177" s="140"/>
      <c r="B3177" s="140"/>
      <c r="C3177" s="141"/>
    </row>
    <row r="3178" s="126" customFormat="1" ht="15" customHeight="1" spans="1:3">
      <c r="A3178" s="140"/>
      <c r="B3178" s="140"/>
      <c r="C3178" s="141"/>
    </row>
    <row r="3179" s="126" customFormat="1" ht="27.5" customHeight="1" spans="1:3">
      <c r="A3179" s="140"/>
      <c r="B3179" s="140"/>
      <c r="C3179" s="141"/>
    </row>
    <row r="3180" s="126" customFormat="1" ht="27.5" customHeight="1" spans="1:3">
      <c r="A3180" s="140"/>
      <c r="B3180" s="140"/>
      <c r="C3180" s="141"/>
    </row>
    <row r="3181" s="126" customFormat="1" ht="15" customHeight="1" spans="1:3">
      <c r="A3181" s="140"/>
      <c r="B3181" s="140"/>
      <c r="C3181" s="141"/>
    </row>
    <row r="3182" s="126" customFormat="1" ht="15" customHeight="1" spans="1:3">
      <c r="A3182" s="140"/>
      <c r="B3182" s="140"/>
      <c r="C3182" s="141"/>
    </row>
    <row r="3183" s="126" customFormat="1" ht="15" customHeight="1" spans="1:3">
      <c r="A3183" s="140"/>
      <c r="B3183" s="140"/>
      <c r="C3183" s="141"/>
    </row>
    <row r="3184" s="126" customFormat="1" ht="15" customHeight="1" spans="1:3">
      <c r="A3184" s="140"/>
      <c r="B3184" s="140"/>
      <c r="C3184" s="141"/>
    </row>
    <row r="3185" s="126" customFormat="1" ht="15" customHeight="1" spans="1:3">
      <c r="A3185" s="140"/>
      <c r="B3185" s="140"/>
      <c r="C3185" s="141"/>
    </row>
    <row r="3186" s="126" customFormat="1" ht="15" customHeight="1" spans="1:3">
      <c r="A3186" s="140"/>
      <c r="B3186" s="140"/>
      <c r="C3186" s="141"/>
    </row>
    <row r="3187" s="126" customFormat="1" ht="15" customHeight="1" spans="1:3">
      <c r="A3187" s="140"/>
      <c r="B3187" s="140"/>
      <c r="C3187" s="141"/>
    </row>
    <row r="3188" s="126" customFormat="1" ht="15" customHeight="1" spans="1:3">
      <c r="A3188" s="140"/>
      <c r="B3188" s="140"/>
      <c r="C3188" s="141"/>
    </row>
    <row r="3189" s="126" customFormat="1" ht="15" customHeight="1" spans="1:3">
      <c r="A3189" s="140"/>
      <c r="B3189" s="140"/>
      <c r="C3189" s="141"/>
    </row>
    <row r="3190" s="126" customFormat="1" ht="15" customHeight="1" spans="1:3">
      <c r="A3190" s="140"/>
      <c r="B3190" s="140"/>
      <c r="C3190" s="141"/>
    </row>
    <row r="3191" s="126" customFormat="1" ht="15" customHeight="1" spans="1:3">
      <c r="A3191" s="140"/>
      <c r="B3191" s="140"/>
      <c r="C3191" s="141"/>
    </row>
    <row r="3192" s="126" customFormat="1" ht="15" customHeight="1" spans="1:3">
      <c r="A3192" s="140"/>
      <c r="B3192" s="140"/>
      <c r="C3192" s="141"/>
    </row>
    <row r="3193" s="126" customFormat="1" ht="15" customHeight="1" spans="1:3">
      <c r="A3193" s="140"/>
      <c r="B3193" s="140"/>
      <c r="C3193" s="141"/>
    </row>
    <row r="3194" s="126" customFormat="1" ht="15" customHeight="1" spans="1:3">
      <c r="A3194" s="140"/>
      <c r="B3194" s="140"/>
      <c r="C3194" s="141"/>
    </row>
    <row r="3195" s="126" customFormat="1" ht="15" customHeight="1" spans="1:3">
      <c r="A3195" s="140"/>
      <c r="B3195" s="140"/>
      <c r="C3195" s="141"/>
    </row>
    <row r="3196" s="126" customFormat="1" ht="15" customHeight="1" spans="1:3">
      <c r="A3196" s="140"/>
      <c r="B3196" s="140"/>
      <c r="C3196" s="141"/>
    </row>
    <row r="3197" s="126" customFormat="1" ht="15" customHeight="1" spans="1:3">
      <c r="A3197" s="140"/>
      <c r="B3197" s="140"/>
      <c r="C3197" s="141"/>
    </row>
    <row r="3198" s="126" customFormat="1" ht="15" customHeight="1" spans="1:3">
      <c r="A3198" s="140"/>
      <c r="B3198" s="140"/>
      <c r="C3198" s="141"/>
    </row>
    <row r="3199" s="126" customFormat="1" ht="15" customHeight="1" spans="1:3">
      <c r="A3199" s="140"/>
      <c r="B3199" s="140"/>
      <c r="C3199" s="141"/>
    </row>
    <row r="3200" s="126" customFormat="1" ht="15" customHeight="1" spans="1:3">
      <c r="A3200" s="140"/>
      <c r="B3200" s="140"/>
      <c r="C3200" s="141"/>
    </row>
    <row r="3201" s="126" customFormat="1" ht="15" customHeight="1" spans="1:3">
      <c r="A3201" s="140"/>
      <c r="B3201" s="140"/>
      <c r="C3201" s="141"/>
    </row>
    <row r="3202" s="126" customFormat="1" ht="15" customHeight="1" spans="1:3">
      <c r="A3202" s="140"/>
      <c r="B3202" s="140"/>
      <c r="C3202" s="141"/>
    </row>
    <row r="3203" s="126" customFormat="1" ht="27.5" customHeight="1" spans="1:3">
      <c r="A3203" s="140"/>
      <c r="B3203" s="140"/>
      <c r="C3203" s="141"/>
    </row>
    <row r="3204" s="126" customFormat="1" ht="15" customHeight="1" spans="1:3">
      <c r="A3204" s="140"/>
      <c r="B3204" s="140"/>
      <c r="C3204" s="141"/>
    </row>
    <row r="3205" s="126" customFormat="1" ht="15" customHeight="1" spans="1:3">
      <c r="A3205" s="140"/>
      <c r="B3205" s="140"/>
      <c r="C3205" s="141"/>
    </row>
    <row r="3206" s="126" customFormat="1" ht="15" customHeight="1" spans="1:3">
      <c r="A3206" s="140"/>
      <c r="B3206" s="140"/>
      <c r="C3206" s="141"/>
    </row>
    <row r="3207" s="126" customFormat="1" ht="27.5" customHeight="1" spans="1:3">
      <c r="A3207" s="140"/>
      <c r="B3207" s="140"/>
      <c r="C3207" s="141"/>
    </row>
    <row r="3208" s="126" customFormat="1" ht="15" customHeight="1" spans="1:3">
      <c r="A3208" s="140"/>
      <c r="B3208" s="140"/>
      <c r="C3208" s="141"/>
    </row>
    <row r="3209" s="126" customFormat="1" ht="15" customHeight="1" spans="1:3">
      <c r="A3209" s="140"/>
      <c r="B3209" s="140"/>
      <c r="C3209" s="141"/>
    </row>
    <row r="3210" s="126" customFormat="1" ht="15" customHeight="1" spans="1:3">
      <c r="A3210" s="140"/>
      <c r="B3210" s="140"/>
      <c r="C3210" s="141"/>
    </row>
    <row r="3211" s="126" customFormat="1" ht="15" customHeight="1" spans="1:3">
      <c r="A3211" s="140"/>
      <c r="B3211" s="140"/>
      <c r="C3211" s="141"/>
    </row>
    <row r="3212" s="126" customFormat="1" ht="15" customHeight="1" spans="1:3">
      <c r="A3212" s="140"/>
      <c r="B3212" s="140"/>
      <c r="C3212" s="141"/>
    </row>
  </sheetData>
  <mergeCells count="4">
    <mergeCell ref="A1:C1"/>
    <mergeCell ref="A3:A4"/>
    <mergeCell ref="B3:B4"/>
    <mergeCell ref="C3:C4"/>
  </mergeCells>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160"/>
  <sheetViews>
    <sheetView tabSelected="1" workbookViewId="0">
      <pane ySplit="4" topLeftCell="A5" activePane="bottomLeft" state="frozen"/>
      <selection/>
      <selection pane="bottomLeft" activeCell="O31" sqref="O31"/>
    </sheetView>
  </sheetViews>
  <sheetFormatPr defaultColWidth="9" defaultRowHeight="14.25" outlineLevelCol="6"/>
  <cols>
    <col min="1" max="1" width="6.41666666666667" style="126" customWidth="1"/>
    <col min="2" max="2" width="5.5" style="126" customWidth="1"/>
    <col min="3" max="3" width="18.025" style="126" customWidth="1"/>
    <col min="4" max="4" width="5.5" style="126" customWidth="1"/>
    <col min="5" max="5" width="6.41666666666667" style="126" customWidth="1"/>
    <col min="6" max="6" width="25.0583333333333" style="126" customWidth="1"/>
    <col min="7" max="7" width="18.8416666666667" style="126" customWidth="1"/>
    <col min="8" max="16384" width="9" style="126"/>
  </cols>
  <sheetData>
    <row r="1" s="126" customFormat="1" ht="30" customHeight="1" spans="1:7">
      <c r="A1" s="127" t="s">
        <v>863</v>
      </c>
      <c r="B1" s="127"/>
      <c r="C1" s="127"/>
      <c r="D1" s="127"/>
      <c r="E1" s="127"/>
      <c r="F1" s="127"/>
      <c r="G1" s="127"/>
    </row>
    <row r="2" s="126" customFormat="1" ht="15" customHeight="1" spans="1:7">
      <c r="A2" s="128"/>
      <c r="B2" s="129"/>
      <c r="C2" s="129"/>
      <c r="D2" s="129"/>
      <c r="E2" s="129"/>
      <c r="F2" s="129"/>
      <c r="G2" s="129"/>
    </row>
    <row r="3" s="126" customFormat="1" ht="15" customHeight="1" spans="1:7">
      <c r="A3" s="130"/>
      <c r="B3" s="131"/>
      <c r="C3" s="131"/>
      <c r="D3" s="131"/>
      <c r="E3" s="131"/>
      <c r="F3" s="131"/>
      <c r="G3" s="132" t="s">
        <v>864</v>
      </c>
    </row>
    <row r="4" s="126" customFormat="1" ht="15" customHeight="1" spans="1:7">
      <c r="A4" s="133" t="s">
        <v>865</v>
      </c>
      <c r="B4" s="133"/>
      <c r="C4" s="133"/>
      <c r="D4" s="133" t="s">
        <v>866</v>
      </c>
      <c r="E4" s="133"/>
      <c r="F4" s="133"/>
      <c r="G4" s="133" t="s">
        <v>867</v>
      </c>
    </row>
    <row r="5" s="126" customFormat="1" ht="15" customHeight="1" spans="1:7">
      <c r="A5" s="133" t="s">
        <v>8</v>
      </c>
      <c r="B5" s="133"/>
      <c r="C5" s="133" t="s">
        <v>868</v>
      </c>
      <c r="D5" s="133" t="s">
        <v>8</v>
      </c>
      <c r="E5" s="133"/>
      <c r="F5" s="133" t="s">
        <v>868</v>
      </c>
      <c r="G5" s="133"/>
    </row>
    <row r="6" s="126" customFormat="1" ht="13" customHeight="1" spans="1:7">
      <c r="A6" s="133" t="s">
        <v>869</v>
      </c>
      <c r="B6" s="133" t="s">
        <v>870</v>
      </c>
      <c r="C6" s="133"/>
      <c r="D6" s="133" t="s">
        <v>869</v>
      </c>
      <c r="E6" s="133" t="s">
        <v>870</v>
      </c>
      <c r="F6" s="133"/>
      <c r="G6" s="133"/>
    </row>
    <row r="7" s="126" customFormat="1" ht="15.25" customHeight="1" spans="1:7">
      <c r="A7" s="134" t="s">
        <v>100</v>
      </c>
      <c r="B7" s="135"/>
      <c r="C7" s="135"/>
      <c r="D7" s="135"/>
      <c r="E7" s="135"/>
      <c r="F7" s="135"/>
      <c r="G7" s="136">
        <v>152187.247613</v>
      </c>
    </row>
    <row r="8" s="126" customFormat="1" ht="15.25" customHeight="1" spans="1:7">
      <c r="A8" s="134" t="s">
        <v>871</v>
      </c>
      <c r="B8" s="137"/>
      <c r="C8" s="138" t="s">
        <v>872</v>
      </c>
      <c r="D8" s="137"/>
      <c r="E8" s="137"/>
      <c r="F8" s="137"/>
      <c r="G8" s="136">
        <v>41790.622168</v>
      </c>
    </row>
    <row r="9" s="126" customFormat="1" ht="15.25" customHeight="1" spans="1:7">
      <c r="A9" s="137"/>
      <c r="B9" s="134" t="s">
        <v>873</v>
      </c>
      <c r="C9" s="138" t="s">
        <v>874</v>
      </c>
      <c r="D9" s="137"/>
      <c r="E9" s="137"/>
      <c r="F9" s="137"/>
      <c r="G9" s="136">
        <v>24489.993344</v>
      </c>
    </row>
    <row r="10" s="126" customFormat="1" ht="15.25" customHeight="1" spans="1:7">
      <c r="A10" s="137"/>
      <c r="B10" s="137"/>
      <c r="C10" s="137"/>
      <c r="D10" s="134" t="s">
        <v>875</v>
      </c>
      <c r="E10" s="137"/>
      <c r="F10" s="138" t="s">
        <v>876</v>
      </c>
      <c r="G10" s="136">
        <v>24488.193344</v>
      </c>
    </row>
    <row r="11" s="126" customFormat="1" ht="15.25" customHeight="1" spans="1:7">
      <c r="A11" s="137"/>
      <c r="B11" s="137"/>
      <c r="C11" s="137"/>
      <c r="D11" s="137"/>
      <c r="E11" s="134" t="s">
        <v>873</v>
      </c>
      <c r="F11" s="138" t="s">
        <v>877</v>
      </c>
      <c r="G11" s="139">
        <v>9960.2444</v>
      </c>
    </row>
    <row r="12" s="126" customFormat="1" ht="15.25" customHeight="1" spans="1:7">
      <c r="A12" s="137"/>
      <c r="B12" s="137"/>
      <c r="C12" s="137"/>
      <c r="D12" s="137"/>
      <c r="E12" s="134" t="s">
        <v>878</v>
      </c>
      <c r="F12" s="138" t="s">
        <v>879</v>
      </c>
      <c r="G12" s="139">
        <v>8468.523653</v>
      </c>
    </row>
    <row r="13" s="126" customFormat="1" ht="15.25" customHeight="1" spans="1:7">
      <c r="A13" s="137"/>
      <c r="B13" s="137"/>
      <c r="C13" s="137"/>
      <c r="D13" s="137"/>
      <c r="E13" s="134" t="s">
        <v>880</v>
      </c>
      <c r="F13" s="138" t="s">
        <v>881</v>
      </c>
      <c r="G13" s="139">
        <v>3093.0759</v>
      </c>
    </row>
    <row r="14" s="126" customFormat="1" ht="15.25" customHeight="1" spans="1:7">
      <c r="A14" s="137"/>
      <c r="B14" s="137"/>
      <c r="C14" s="137"/>
      <c r="D14" s="137"/>
      <c r="E14" s="134" t="s">
        <v>882</v>
      </c>
      <c r="F14" s="138" t="s">
        <v>883</v>
      </c>
      <c r="G14" s="139">
        <v>2959.149391</v>
      </c>
    </row>
    <row r="15" s="126" customFormat="1" ht="15.25" customHeight="1" spans="1:7">
      <c r="A15" s="137"/>
      <c r="B15" s="137"/>
      <c r="C15" s="137"/>
      <c r="D15" s="137"/>
      <c r="E15" s="134" t="s">
        <v>884</v>
      </c>
      <c r="F15" s="138" t="s">
        <v>885</v>
      </c>
      <c r="G15" s="139">
        <v>7.2</v>
      </c>
    </row>
    <row r="16" s="126" customFormat="1" ht="15.25" customHeight="1" spans="1:7">
      <c r="A16" s="137"/>
      <c r="B16" s="137"/>
      <c r="C16" s="137"/>
      <c r="D16" s="134" t="s">
        <v>886</v>
      </c>
      <c r="E16" s="137"/>
      <c r="F16" s="138" t="s">
        <v>887</v>
      </c>
      <c r="G16" s="136">
        <v>1.8</v>
      </c>
    </row>
    <row r="17" s="126" customFormat="1" ht="15.25" customHeight="1" spans="1:7">
      <c r="A17" s="137"/>
      <c r="B17" s="137"/>
      <c r="C17" s="137"/>
      <c r="D17" s="137"/>
      <c r="E17" s="134" t="s">
        <v>878</v>
      </c>
      <c r="F17" s="138" t="s">
        <v>888</v>
      </c>
      <c r="G17" s="139">
        <v>1.8</v>
      </c>
    </row>
    <row r="18" s="126" customFormat="1" ht="15.25" customHeight="1" spans="1:7">
      <c r="A18" s="137"/>
      <c r="B18" s="134" t="s">
        <v>878</v>
      </c>
      <c r="C18" s="138" t="s">
        <v>889</v>
      </c>
      <c r="D18" s="137"/>
      <c r="E18" s="137"/>
      <c r="F18" s="137"/>
      <c r="G18" s="136">
        <v>8858.953624</v>
      </c>
    </row>
    <row r="19" s="126" customFormat="1" ht="15.25" customHeight="1" spans="1:7">
      <c r="A19" s="137"/>
      <c r="B19" s="137"/>
      <c r="C19" s="137"/>
      <c r="D19" s="134" t="s">
        <v>875</v>
      </c>
      <c r="E19" s="137"/>
      <c r="F19" s="138" t="s">
        <v>876</v>
      </c>
      <c r="G19" s="136">
        <v>8854.213624</v>
      </c>
    </row>
    <row r="20" s="126" customFormat="1" ht="15.25" customHeight="1" spans="1:7">
      <c r="A20" s="137"/>
      <c r="B20" s="137"/>
      <c r="C20" s="137"/>
      <c r="D20" s="137"/>
      <c r="E20" s="134" t="s">
        <v>890</v>
      </c>
      <c r="F20" s="138" t="s">
        <v>891</v>
      </c>
      <c r="G20" s="139">
        <v>3657.957484</v>
      </c>
    </row>
    <row r="21" s="126" customFormat="1" ht="15.25" customHeight="1" spans="1:7">
      <c r="A21" s="137"/>
      <c r="B21" s="137"/>
      <c r="C21" s="137"/>
      <c r="D21" s="137"/>
      <c r="E21" s="134" t="s">
        <v>892</v>
      </c>
      <c r="F21" s="138" t="s">
        <v>893</v>
      </c>
      <c r="G21" s="139">
        <v>2357.364797</v>
      </c>
    </row>
    <row r="22" s="126" customFormat="1" ht="15.25" customHeight="1" spans="1:7">
      <c r="A22" s="137"/>
      <c r="B22" s="137"/>
      <c r="C22" s="137"/>
      <c r="D22" s="137"/>
      <c r="E22" s="134" t="s">
        <v>894</v>
      </c>
      <c r="F22" s="138" t="s">
        <v>895</v>
      </c>
      <c r="G22" s="139">
        <v>2618.074949</v>
      </c>
    </row>
    <row r="23" s="126" customFormat="1" ht="15.25" customHeight="1" spans="1:7">
      <c r="A23" s="137"/>
      <c r="B23" s="137"/>
      <c r="C23" s="137"/>
      <c r="D23" s="137"/>
      <c r="E23" s="134" t="s">
        <v>896</v>
      </c>
      <c r="F23" s="138" t="s">
        <v>897</v>
      </c>
      <c r="G23" s="139">
        <v>220.816394</v>
      </c>
    </row>
    <row r="24" s="126" customFormat="1" ht="15.25" customHeight="1" spans="1:7">
      <c r="A24" s="137"/>
      <c r="B24" s="137"/>
      <c r="C24" s="137"/>
      <c r="D24" s="134" t="s">
        <v>898</v>
      </c>
      <c r="E24" s="137"/>
      <c r="F24" s="138" t="s">
        <v>899</v>
      </c>
      <c r="G24" s="136">
        <v>4.74</v>
      </c>
    </row>
    <row r="25" s="126" customFormat="1" ht="15.25" customHeight="1" spans="1:7">
      <c r="A25" s="137"/>
      <c r="B25" s="137"/>
      <c r="C25" s="137"/>
      <c r="D25" s="137"/>
      <c r="E25" s="134" t="s">
        <v>900</v>
      </c>
      <c r="F25" s="138" t="s">
        <v>901</v>
      </c>
      <c r="G25" s="139">
        <v>4.74</v>
      </c>
    </row>
    <row r="26" s="126" customFormat="1" ht="15.25" customHeight="1" spans="1:7">
      <c r="A26" s="137"/>
      <c r="B26" s="134" t="s">
        <v>880</v>
      </c>
      <c r="C26" s="138" t="s">
        <v>902</v>
      </c>
      <c r="D26" s="137"/>
      <c r="E26" s="137"/>
      <c r="F26" s="137"/>
      <c r="G26" s="136">
        <v>3491.1408</v>
      </c>
    </row>
    <row r="27" s="126" customFormat="1" ht="15.25" customHeight="1" spans="1:7">
      <c r="A27" s="137"/>
      <c r="B27" s="137"/>
      <c r="C27" s="137"/>
      <c r="D27" s="134" t="s">
        <v>875</v>
      </c>
      <c r="E27" s="137"/>
      <c r="F27" s="138" t="s">
        <v>876</v>
      </c>
      <c r="G27" s="136">
        <v>3491.1408</v>
      </c>
    </row>
    <row r="28" s="126" customFormat="1" ht="15.25" customHeight="1" spans="1:7">
      <c r="A28" s="137"/>
      <c r="B28" s="137"/>
      <c r="C28" s="137"/>
      <c r="D28" s="137"/>
      <c r="E28" s="134" t="s">
        <v>903</v>
      </c>
      <c r="F28" s="138" t="s">
        <v>902</v>
      </c>
      <c r="G28" s="139">
        <v>3491.1408</v>
      </c>
    </row>
    <row r="29" s="126" customFormat="1" ht="15.25" customHeight="1" spans="1:7">
      <c r="A29" s="137"/>
      <c r="B29" s="134" t="s">
        <v>884</v>
      </c>
      <c r="C29" s="138" t="s">
        <v>885</v>
      </c>
      <c r="D29" s="137"/>
      <c r="E29" s="137"/>
      <c r="F29" s="137"/>
      <c r="G29" s="136">
        <v>4950.5344</v>
      </c>
    </row>
    <row r="30" s="126" customFormat="1" ht="15.25" customHeight="1" spans="1:7">
      <c r="A30" s="137"/>
      <c r="B30" s="137"/>
      <c r="C30" s="137"/>
      <c r="D30" s="134" t="s">
        <v>875</v>
      </c>
      <c r="E30" s="137"/>
      <c r="F30" s="138" t="s">
        <v>876</v>
      </c>
      <c r="G30" s="136">
        <v>4950.5344</v>
      </c>
    </row>
    <row r="31" s="126" customFormat="1" ht="15.25" customHeight="1" spans="1:7">
      <c r="A31" s="137"/>
      <c r="B31" s="137"/>
      <c r="C31" s="137"/>
      <c r="D31" s="137"/>
      <c r="E31" s="134" t="s">
        <v>884</v>
      </c>
      <c r="F31" s="138" t="s">
        <v>885</v>
      </c>
      <c r="G31" s="139">
        <v>4950.5344</v>
      </c>
    </row>
    <row r="32" s="126" customFormat="1" ht="15.25" customHeight="1" spans="1:7">
      <c r="A32" s="134" t="s">
        <v>904</v>
      </c>
      <c r="B32" s="137"/>
      <c r="C32" s="138" t="s">
        <v>905</v>
      </c>
      <c r="D32" s="137"/>
      <c r="E32" s="137"/>
      <c r="F32" s="137"/>
      <c r="G32" s="136">
        <v>6320.8878</v>
      </c>
    </row>
    <row r="33" s="126" customFormat="1" ht="15.25" customHeight="1" spans="1:7">
      <c r="A33" s="137"/>
      <c r="B33" s="134" t="s">
        <v>873</v>
      </c>
      <c r="C33" s="138" t="s">
        <v>906</v>
      </c>
      <c r="D33" s="137"/>
      <c r="E33" s="137"/>
      <c r="F33" s="137"/>
      <c r="G33" s="136">
        <v>4093.801</v>
      </c>
    </row>
    <row r="34" s="126" customFormat="1" ht="15.25" customHeight="1" spans="1:7">
      <c r="A34" s="137"/>
      <c r="B34" s="137"/>
      <c r="C34" s="137"/>
      <c r="D34" s="134" t="s">
        <v>875</v>
      </c>
      <c r="E34" s="137"/>
      <c r="F34" s="138" t="s">
        <v>876</v>
      </c>
      <c r="G34" s="136">
        <v>20</v>
      </c>
    </row>
    <row r="35" s="126" customFormat="1" ht="15.25" customHeight="1" spans="1:7">
      <c r="A35" s="137"/>
      <c r="B35" s="137"/>
      <c r="C35" s="137"/>
      <c r="D35" s="137"/>
      <c r="E35" s="134" t="s">
        <v>907</v>
      </c>
      <c r="F35" s="138" t="s">
        <v>908</v>
      </c>
      <c r="G35" s="139">
        <v>20</v>
      </c>
    </row>
    <row r="36" s="126" customFormat="1" ht="15.25" customHeight="1" spans="1:7">
      <c r="A36" s="137"/>
      <c r="B36" s="137"/>
      <c r="C36" s="137"/>
      <c r="D36" s="134" t="s">
        <v>909</v>
      </c>
      <c r="E36" s="137"/>
      <c r="F36" s="138" t="s">
        <v>910</v>
      </c>
      <c r="G36" s="136">
        <v>3843.881</v>
      </c>
    </row>
    <row r="37" s="126" customFormat="1" ht="15.25" customHeight="1" spans="1:7">
      <c r="A37" s="137"/>
      <c r="B37" s="137"/>
      <c r="C37" s="137"/>
      <c r="D37" s="137"/>
      <c r="E37" s="134" t="s">
        <v>873</v>
      </c>
      <c r="F37" s="138" t="s">
        <v>911</v>
      </c>
      <c r="G37" s="139">
        <v>455.2176</v>
      </c>
    </row>
    <row r="38" s="126" customFormat="1" ht="15.25" customHeight="1" spans="1:7">
      <c r="A38" s="137"/>
      <c r="B38" s="137"/>
      <c r="C38" s="137"/>
      <c r="D38" s="137"/>
      <c r="E38" s="134" t="s">
        <v>878</v>
      </c>
      <c r="F38" s="138" t="s">
        <v>912</v>
      </c>
      <c r="G38" s="139">
        <v>18.7</v>
      </c>
    </row>
    <row r="39" s="126" customFormat="1" ht="15.25" customHeight="1" spans="1:7">
      <c r="A39" s="137"/>
      <c r="B39" s="137"/>
      <c r="C39" s="137"/>
      <c r="D39" s="137"/>
      <c r="E39" s="134" t="s">
        <v>900</v>
      </c>
      <c r="F39" s="138" t="s">
        <v>913</v>
      </c>
      <c r="G39" s="139">
        <v>0.985</v>
      </c>
    </row>
    <row r="40" s="126" customFormat="1" ht="15.25" customHeight="1" spans="1:7">
      <c r="A40" s="137"/>
      <c r="B40" s="137"/>
      <c r="C40" s="137"/>
      <c r="D40" s="137"/>
      <c r="E40" s="134" t="s">
        <v>914</v>
      </c>
      <c r="F40" s="138" t="s">
        <v>915</v>
      </c>
      <c r="G40" s="139">
        <v>66.916</v>
      </c>
    </row>
    <row r="41" s="126" customFormat="1" ht="15.25" customHeight="1" spans="1:7">
      <c r="A41" s="137"/>
      <c r="B41" s="137"/>
      <c r="C41" s="137"/>
      <c r="D41" s="137"/>
      <c r="E41" s="134" t="s">
        <v>916</v>
      </c>
      <c r="F41" s="138" t="s">
        <v>917</v>
      </c>
      <c r="G41" s="139">
        <v>363.968</v>
      </c>
    </row>
    <row r="42" s="126" customFormat="1" ht="15.25" customHeight="1" spans="1:7">
      <c r="A42" s="137"/>
      <c r="B42" s="137"/>
      <c r="C42" s="137"/>
      <c r="D42" s="137"/>
      <c r="E42" s="134" t="s">
        <v>882</v>
      </c>
      <c r="F42" s="138" t="s">
        <v>918</v>
      </c>
      <c r="G42" s="139">
        <v>316.9374</v>
      </c>
    </row>
    <row r="43" s="126" customFormat="1" ht="15.25" customHeight="1" spans="1:7">
      <c r="A43" s="137"/>
      <c r="B43" s="137"/>
      <c r="C43" s="137"/>
      <c r="D43" s="137"/>
      <c r="E43" s="134" t="s">
        <v>890</v>
      </c>
      <c r="F43" s="138" t="s">
        <v>919</v>
      </c>
      <c r="G43" s="139">
        <v>1.3</v>
      </c>
    </row>
    <row r="44" s="126" customFormat="1" ht="15.25" customHeight="1" spans="1:7">
      <c r="A44" s="137"/>
      <c r="B44" s="137"/>
      <c r="C44" s="137"/>
      <c r="D44" s="137"/>
      <c r="E44" s="134" t="s">
        <v>892</v>
      </c>
      <c r="F44" s="138" t="s">
        <v>920</v>
      </c>
      <c r="G44" s="139">
        <v>0.8</v>
      </c>
    </row>
    <row r="45" s="126" customFormat="1" ht="15.25" customHeight="1" spans="1:7">
      <c r="A45" s="137"/>
      <c r="B45" s="137"/>
      <c r="C45" s="137"/>
      <c r="D45" s="137"/>
      <c r="E45" s="134" t="s">
        <v>921</v>
      </c>
      <c r="F45" s="138" t="s">
        <v>922</v>
      </c>
      <c r="G45" s="139">
        <v>115.386</v>
      </c>
    </row>
    <row r="46" s="126" customFormat="1" ht="15.25" customHeight="1" spans="1:7">
      <c r="A46" s="137"/>
      <c r="B46" s="137"/>
      <c r="C46" s="137"/>
      <c r="D46" s="137"/>
      <c r="E46" s="134" t="s">
        <v>903</v>
      </c>
      <c r="F46" s="138" t="s">
        <v>923</v>
      </c>
      <c r="G46" s="139">
        <v>164.94</v>
      </c>
    </row>
    <row r="47" s="126" customFormat="1" ht="15.25" customHeight="1" spans="1:7">
      <c r="A47" s="137"/>
      <c r="B47" s="137"/>
      <c r="C47" s="137"/>
      <c r="D47" s="137"/>
      <c r="E47" s="134" t="s">
        <v>907</v>
      </c>
      <c r="F47" s="138" t="s">
        <v>924</v>
      </c>
      <c r="G47" s="139">
        <v>10.6</v>
      </c>
    </row>
    <row r="48" s="126" customFormat="1" ht="15.25" customHeight="1" spans="1:7">
      <c r="A48" s="137"/>
      <c r="B48" s="137"/>
      <c r="C48" s="137"/>
      <c r="D48" s="137"/>
      <c r="E48" s="134" t="s">
        <v>925</v>
      </c>
      <c r="F48" s="138" t="s">
        <v>926</v>
      </c>
      <c r="G48" s="139">
        <v>0.9</v>
      </c>
    </row>
    <row r="49" s="126" customFormat="1" ht="15.25" customHeight="1" spans="1:7">
      <c r="A49" s="137"/>
      <c r="B49" s="137"/>
      <c r="C49" s="137"/>
      <c r="D49" s="137"/>
      <c r="E49" s="134" t="s">
        <v>927</v>
      </c>
      <c r="F49" s="138" t="s">
        <v>928</v>
      </c>
      <c r="G49" s="139">
        <v>6.8</v>
      </c>
    </row>
    <row r="50" s="126" customFormat="1" ht="15.25" customHeight="1" spans="1:7">
      <c r="A50" s="137"/>
      <c r="B50" s="137"/>
      <c r="C50" s="137"/>
      <c r="D50" s="137"/>
      <c r="E50" s="134" t="s">
        <v>929</v>
      </c>
      <c r="F50" s="138" t="s">
        <v>930</v>
      </c>
      <c r="G50" s="139">
        <v>9.345</v>
      </c>
    </row>
    <row r="51" s="126" customFormat="1" ht="15.25" customHeight="1" spans="1:7">
      <c r="A51" s="137"/>
      <c r="B51" s="137"/>
      <c r="C51" s="137"/>
      <c r="D51" s="137"/>
      <c r="E51" s="134" t="s">
        <v>931</v>
      </c>
      <c r="F51" s="138" t="s">
        <v>932</v>
      </c>
      <c r="G51" s="139">
        <v>25</v>
      </c>
    </row>
    <row r="52" s="126" customFormat="1" ht="15.25" customHeight="1" spans="1:7">
      <c r="A52" s="137"/>
      <c r="B52" s="137"/>
      <c r="C52" s="137"/>
      <c r="D52" s="137"/>
      <c r="E52" s="134" t="s">
        <v>933</v>
      </c>
      <c r="F52" s="138" t="s">
        <v>934</v>
      </c>
      <c r="G52" s="139">
        <v>45</v>
      </c>
    </row>
    <row r="53" s="126" customFormat="1" ht="15.25" customHeight="1" spans="1:7">
      <c r="A53" s="137"/>
      <c r="B53" s="137"/>
      <c r="C53" s="137"/>
      <c r="D53" s="137"/>
      <c r="E53" s="134" t="s">
        <v>935</v>
      </c>
      <c r="F53" s="138" t="s">
        <v>936</v>
      </c>
      <c r="G53" s="139">
        <v>80.145</v>
      </c>
    </row>
    <row r="54" s="126" customFormat="1" ht="15.25" customHeight="1" spans="1:7">
      <c r="A54" s="137"/>
      <c r="B54" s="137"/>
      <c r="C54" s="137"/>
      <c r="D54" s="137"/>
      <c r="E54" s="134" t="s">
        <v>937</v>
      </c>
      <c r="F54" s="138" t="s">
        <v>938</v>
      </c>
      <c r="G54" s="139">
        <v>4.7</v>
      </c>
    </row>
    <row r="55" s="126" customFormat="1" ht="15.25" customHeight="1" spans="1:7">
      <c r="A55" s="137"/>
      <c r="B55" s="137"/>
      <c r="C55" s="137"/>
      <c r="D55" s="137"/>
      <c r="E55" s="134" t="s">
        <v>939</v>
      </c>
      <c r="F55" s="138" t="s">
        <v>940</v>
      </c>
      <c r="G55" s="139">
        <v>588.78</v>
      </c>
    </row>
    <row r="56" s="126" customFormat="1" ht="15.25" customHeight="1" spans="1:7">
      <c r="A56" s="137"/>
      <c r="B56" s="137"/>
      <c r="C56" s="137"/>
      <c r="D56" s="137"/>
      <c r="E56" s="134" t="s">
        <v>941</v>
      </c>
      <c r="F56" s="138" t="s">
        <v>942</v>
      </c>
      <c r="G56" s="139">
        <v>861.446</v>
      </c>
    </row>
    <row r="57" s="126" customFormat="1" ht="15.25" customHeight="1" spans="1:7">
      <c r="A57" s="137"/>
      <c r="B57" s="137"/>
      <c r="C57" s="137"/>
      <c r="D57" s="137"/>
      <c r="E57" s="134" t="s">
        <v>884</v>
      </c>
      <c r="F57" s="138" t="s">
        <v>943</v>
      </c>
      <c r="G57" s="139">
        <v>706.015</v>
      </c>
    </row>
    <row r="58" s="126" customFormat="1" ht="15.25" customHeight="1" spans="1:7">
      <c r="A58" s="137"/>
      <c r="B58" s="137"/>
      <c r="C58" s="137"/>
      <c r="D58" s="134" t="s">
        <v>944</v>
      </c>
      <c r="E58" s="137"/>
      <c r="F58" s="138" t="s">
        <v>945</v>
      </c>
      <c r="G58" s="136">
        <v>37.7</v>
      </c>
    </row>
    <row r="59" s="126" customFormat="1" ht="15.25" customHeight="1" spans="1:7">
      <c r="A59" s="137"/>
      <c r="B59" s="137"/>
      <c r="C59" s="137"/>
      <c r="D59" s="137"/>
      <c r="E59" s="134" t="s">
        <v>892</v>
      </c>
      <c r="F59" s="138" t="s">
        <v>946</v>
      </c>
      <c r="G59" s="139">
        <v>37.7</v>
      </c>
    </row>
    <row r="60" s="126" customFormat="1" ht="15.25" customHeight="1" spans="1:7">
      <c r="A60" s="137"/>
      <c r="B60" s="137"/>
      <c r="C60" s="137"/>
      <c r="D60" s="134" t="s">
        <v>886</v>
      </c>
      <c r="E60" s="137"/>
      <c r="F60" s="138" t="s">
        <v>887</v>
      </c>
      <c r="G60" s="136">
        <v>192.22</v>
      </c>
    </row>
    <row r="61" s="126" customFormat="1" ht="15.25" customHeight="1" spans="1:7">
      <c r="A61" s="137"/>
      <c r="B61" s="137"/>
      <c r="C61" s="137"/>
      <c r="D61" s="137"/>
      <c r="E61" s="134" t="s">
        <v>878</v>
      </c>
      <c r="F61" s="138" t="s">
        <v>888</v>
      </c>
      <c r="G61" s="139">
        <v>92.22</v>
      </c>
    </row>
    <row r="62" s="126" customFormat="1" ht="15.25" customHeight="1" spans="1:7">
      <c r="A62" s="137"/>
      <c r="B62" s="137"/>
      <c r="C62" s="137"/>
      <c r="D62" s="137"/>
      <c r="E62" s="134" t="s">
        <v>916</v>
      </c>
      <c r="F62" s="138" t="s">
        <v>947</v>
      </c>
      <c r="G62" s="139">
        <v>100</v>
      </c>
    </row>
    <row r="63" s="126" customFormat="1" ht="15.25" customHeight="1" spans="1:7">
      <c r="A63" s="137"/>
      <c r="B63" s="134" t="s">
        <v>878</v>
      </c>
      <c r="C63" s="138" t="s">
        <v>926</v>
      </c>
      <c r="D63" s="137"/>
      <c r="E63" s="137"/>
      <c r="F63" s="137"/>
      <c r="G63" s="136">
        <v>9.6</v>
      </c>
    </row>
    <row r="64" s="126" customFormat="1" ht="15.25" customHeight="1" spans="1:7">
      <c r="A64" s="137"/>
      <c r="B64" s="137"/>
      <c r="C64" s="137"/>
      <c r="D64" s="134" t="s">
        <v>909</v>
      </c>
      <c r="E64" s="137"/>
      <c r="F64" s="138" t="s">
        <v>910</v>
      </c>
      <c r="G64" s="136">
        <v>9.6</v>
      </c>
    </row>
    <row r="65" s="126" customFormat="1" ht="15.25" customHeight="1" spans="1:7">
      <c r="A65" s="137"/>
      <c r="B65" s="137"/>
      <c r="C65" s="137"/>
      <c r="D65" s="137"/>
      <c r="E65" s="134" t="s">
        <v>925</v>
      </c>
      <c r="F65" s="138" t="s">
        <v>926</v>
      </c>
      <c r="G65" s="139">
        <v>9.6</v>
      </c>
    </row>
    <row r="66" s="126" customFormat="1" ht="15.25" customHeight="1" spans="1:7">
      <c r="A66" s="137"/>
      <c r="B66" s="134" t="s">
        <v>880</v>
      </c>
      <c r="C66" s="138" t="s">
        <v>928</v>
      </c>
      <c r="D66" s="137"/>
      <c r="E66" s="137"/>
      <c r="F66" s="137"/>
      <c r="G66" s="136">
        <v>16.7</v>
      </c>
    </row>
    <row r="67" s="126" customFormat="1" ht="15.25" customHeight="1" spans="1:7">
      <c r="A67" s="137"/>
      <c r="B67" s="137"/>
      <c r="C67" s="137"/>
      <c r="D67" s="134" t="s">
        <v>909</v>
      </c>
      <c r="E67" s="137"/>
      <c r="F67" s="138" t="s">
        <v>910</v>
      </c>
      <c r="G67" s="136">
        <v>16.7</v>
      </c>
    </row>
    <row r="68" s="126" customFormat="1" ht="15.25" customHeight="1" spans="1:7">
      <c r="A68" s="137"/>
      <c r="B68" s="137"/>
      <c r="C68" s="137"/>
      <c r="D68" s="137"/>
      <c r="E68" s="134" t="s">
        <v>927</v>
      </c>
      <c r="F68" s="138" t="s">
        <v>928</v>
      </c>
      <c r="G68" s="139">
        <v>16.7</v>
      </c>
    </row>
    <row r="69" s="126" customFormat="1" ht="15.25" customHeight="1" spans="1:7">
      <c r="A69" s="137"/>
      <c r="B69" s="134" t="s">
        <v>900</v>
      </c>
      <c r="C69" s="138" t="s">
        <v>948</v>
      </c>
      <c r="D69" s="137"/>
      <c r="E69" s="137"/>
      <c r="F69" s="137"/>
      <c r="G69" s="136">
        <v>1</v>
      </c>
    </row>
    <row r="70" s="126" customFormat="1" ht="15.25" customHeight="1" spans="1:7">
      <c r="A70" s="137"/>
      <c r="B70" s="137"/>
      <c r="C70" s="137"/>
      <c r="D70" s="134" t="s">
        <v>909</v>
      </c>
      <c r="E70" s="137"/>
      <c r="F70" s="138" t="s">
        <v>910</v>
      </c>
      <c r="G70" s="136">
        <v>1</v>
      </c>
    </row>
    <row r="71" s="126" customFormat="1" ht="15.25" customHeight="1" spans="1:7">
      <c r="A71" s="137"/>
      <c r="B71" s="137"/>
      <c r="C71" s="137"/>
      <c r="D71" s="137"/>
      <c r="E71" s="134" t="s">
        <v>931</v>
      </c>
      <c r="F71" s="138" t="s">
        <v>932</v>
      </c>
      <c r="G71" s="139">
        <v>1</v>
      </c>
    </row>
    <row r="72" s="126" customFormat="1" ht="15.25" customHeight="1" spans="1:7">
      <c r="A72" s="137"/>
      <c r="B72" s="134" t="s">
        <v>914</v>
      </c>
      <c r="C72" s="138" t="s">
        <v>938</v>
      </c>
      <c r="D72" s="137"/>
      <c r="E72" s="137"/>
      <c r="F72" s="137"/>
      <c r="G72" s="136">
        <v>1330.428</v>
      </c>
    </row>
    <row r="73" s="126" customFormat="1" ht="15.25" customHeight="1" spans="1:7">
      <c r="A73" s="137"/>
      <c r="B73" s="137"/>
      <c r="C73" s="137"/>
      <c r="D73" s="134" t="s">
        <v>909</v>
      </c>
      <c r="E73" s="137"/>
      <c r="F73" s="138" t="s">
        <v>910</v>
      </c>
      <c r="G73" s="136">
        <v>1330.428</v>
      </c>
    </row>
    <row r="74" s="126" customFormat="1" ht="15.25" customHeight="1" spans="1:7">
      <c r="A74" s="137"/>
      <c r="B74" s="137"/>
      <c r="C74" s="137"/>
      <c r="D74" s="137"/>
      <c r="E74" s="134" t="s">
        <v>935</v>
      </c>
      <c r="F74" s="138" t="s">
        <v>936</v>
      </c>
      <c r="G74" s="139">
        <v>1324.948</v>
      </c>
    </row>
    <row r="75" s="126" customFormat="1" ht="15.25" customHeight="1" spans="1:7">
      <c r="A75" s="137"/>
      <c r="B75" s="137"/>
      <c r="C75" s="137"/>
      <c r="D75" s="137"/>
      <c r="E75" s="134" t="s">
        <v>937</v>
      </c>
      <c r="F75" s="138" t="s">
        <v>938</v>
      </c>
      <c r="G75" s="139">
        <v>5.48</v>
      </c>
    </row>
    <row r="76" s="126" customFormat="1" ht="15.25" customHeight="1" spans="1:7">
      <c r="A76" s="137"/>
      <c r="B76" s="134" t="s">
        <v>916</v>
      </c>
      <c r="C76" s="138" t="s">
        <v>930</v>
      </c>
      <c r="D76" s="137"/>
      <c r="E76" s="137"/>
      <c r="F76" s="137"/>
      <c r="G76" s="136">
        <v>17.45</v>
      </c>
    </row>
    <row r="77" s="126" customFormat="1" ht="15.25" customHeight="1" spans="1:7">
      <c r="A77" s="137"/>
      <c r="B77" s="137"/>
      <c r="C77" s="137"/>
      <c r="D77" s="134" t="s">
        <v>909</v>
      </c>
      <c r="E77" s="137"/>
      <c r="F77" s="138" t="s">
        <v>910</v>
      </c>
      <c r="G77" s="136">
        <v>17.45</v>
      </c>
    </row>
    <row r="78" s="126" customFormat="1" ht="15.25" customHeight="1" spans="1:7">
      <c r="A78" s="137"/>
      <c r="B78" s="137"/>
      <c r="C78" s="137"/>
      <c r="D78" s="137"/>
      <c r="E78" s="134" t="s">
        <v>882</v>
      </c>
      <c r="F78" s="138" t="s">
        <v>918</v>
      </c>
      <c r="G78" s="139">
        <v>0.2</v>
      </c>
    </row>
    <row r="79" s="126" customFormat="1" ht="15.25" customHeight="1" spans="1:7">
      <c r="A79" s="137"/>
      <c r="B79" s="137"/>
      <c r="C79" s="137"/>
      <c r="D79" s="137"/>
      <c r="E79" s="134" t="s">
        <v>929</v>
      </c>
      <c r="F79" s="138" t="s">
        <v>930</v>
      </c>
      <c r="G79" s="139">
        <v>17.25</v>
      </c>
    </row>
    <row r="80" s="126" customFormat="1" ht="15.25" customHeight="1" spans="1:7">
      <c r="A80" s="137"/>
      <c r="B80" s="134" t="s">
        <v>890</v>
      </c>
      <c r="C80" s="138" t="s">
        <v>949</v>
      </c>
      <c r="D80" s="137"/>
      <c r="E80" s="137"/>
      <c r="F80" s="137"/>
      <c r="G80" s="136">
        <v>476</v>
      </c>
    </row>
    <row r="81" s="126" customFormat="1" ht="15.25" customHeight="1" spans="1:7">
      <c r="A81" s="137"/>
      <c r="B81" s="137"/>
      <c r="C81" s="137"/>
      <c r="D81" s="134" t="s">
        <v>909</v>
      </c>
      <c r="E81" s="137"/>
      <c r="F81" s="138" t="s">
        <v>910</v>
      </c>
      <c r="G81" s="136">
        <v>476</v>
      </c>
    </row>
    <row r="82" s="126" customFormat="1" ht="15.25" customHeight="1" spans="1:7">
      <c r="A82" s="137"/>
      <c r="B82" s="137"/>
      <c r="C82" s="137"/>
      <c r="D82" s="137"/>
      <c r="E82" s="134" t="s">
        <v>950</v>
      </c>
      <c r="F82" s="138" t="s">
        <v>949</v>
      </c>
      <c r="G82" s="139">
        <v>476</v>
      </c>
    </row>
    <row r="83" s="126" customFormat="1" ht="15.25" customHeight="1" spans="1:7">
      <c r="A83" s="137"/>
      <c r="B83" s="134" t="s">
        <v>892</v>
      </c>
      <c r="C83" s="138" t="s">
        <v>951</v>
      </c>
      <c r="D83" s="137"/>
      <c r="E83" s="137"/>
      <c r="F83" s="137"/>
      <c r="G83" s="136">
        <v>138.05</v>
      </c>
    </row>
    <row r="84" s="126" customFormat="1" ht="15.25" customHeight="1" spans="1:7">
      <c r="A84" s="137"/>
      <c r="B84" s="137"/>
      <c r="C84" s="137"/>
      <c r="D84" s="134" t="s">
        <v>909</v>
      </c>
      <c r="E84" s="137"/>
      <c r="F84" s="138" t="s">
        <v>910</v>
      </c>
      <c r="G84" s="136">
        <v>138.05</v>
      </c>
    </row>
    <row r="85" s="126" customFormat="1" ht="15.25" customHeight="1" spans="1:7">
      <c r="A85" s="137"/>
      <c r="B85" s="137"/>
      <c r="C85" s="137"/>
      <c r="D85" s="137"/>
      <c r="E85" s="134" t="s">
        <v>903</v>
      </c>
      <c r="F85" s="138" t="s">
        <v>923</v>
      </c>
      <c r="G85" s="139">
        <v>138.05</v>
      </c>
    </row>
    <row r="86" s="126" customFormat="1" ht="15.25" customHeight="1" spans="1:7">
      <c r="A86" s="137"/>
      <c r="B86" s="134" t="s">
        <v>884</v>
      </c>
      <c r="C86" s="138" t="s">
        <v>943</v>
      </c>
      <c r="D86" s="137"/>
      <c r="E86" s="137"/>
      <c r="F86" s="137"/>
      <c r="G86" s="136">
        <v>237.8588</v>
      </c>
    </row>
    <row r="87" s="126" customFormat="1" ht="15.25" customHeight="1" spans="1:7">
      <c r="A87" s="137"/>
      <c r="B87" s="137"/>
      <c r="C87" s="137"/>
      <c r="D87" s="134" t="s">
        <v>909</v>
      </c>
      <c r="E87" s="137"/>
      <c r="F87" s="138" t="s">
        <v>910</v>
      </c>
      <c r="G87" s="136">
        <v>237.8588</v>
      </c>
    </row>
    <row r="88" s="126" customFormat="1" ht="15.25" customHeight="1" spans="1:7">
      <c r="A88" s="137"/>
      <c r="B88" s="137"/>
      <c r="C88" s="137"/>
      <c r="D88" s="137"/>
      <c r="E88" s="134" t="s">
        <v>884</v>
      </c>
      <c r="F88" s="138" t="s">
        <v>943</v>
      </c>
      <c r="G88" s="139">
        <v>237.8588</v>
      </c>
    </row>
    <row r="89" s="126" customFormat="1" ht="15.25" customHeight="1" spans="1:7">
      <c r="A89" s="134" t="s">
        <v>952</v>
      </c>
      <c r="B89" s="137"/>
      <c r="C89" s="138" t="s">
        <v>953</v>
      </c>
      <c r="D89" s="137"/>
      <c r="E89" s="137"/>
      <c r="F89" s="137"/>
      <c r="G89" s="136">
        <v>105.75</v>
      </c>
    </row>
    <row r="90" s="126" customFormat="1" ht="15.25" customHeight="1" spans="1:7">
      <c r="A90" s="137"/>
      <c r="B90" s="134" t="s">
        <v>916</v>
      </c>
      <c r="C90" s="138" t="s">
        <v>954</v>
      </c>
      <c r="D90" s="137"/>
      <c r="E90" s="137"/>
      <c r="F90" s="137"/>
      <c r="G90" s="136">
        <v>105.75</v>
      </c>
    </row>
    <row r="91" s="126" customFormat="1" ht="15.25" customHeight="1" spans="1:7">
      <c r="A91" s="137"/>
      <c r="B91" s="137"/>
      <c r="C91" s="137"/>
      <c r="D91" s="134" t="s">
        <v>909</v>
      </c>
      <c r="E91" s="137"/>
      <c r="F91" s="138" t="s">
        <v>910</v>
      </c>
      <c r="G91" s="136">
        <v>70</v>
      </c>
    </row>
    <row r="92" s="126" customFormat="1" ht="15.25" customHeight="1" spans="1:7">
      <c r="A92" s="137"/>
      <c r="B92" s="137"/>
      <c r="C92" s="137"/>
      <c r="D92" s="137"/>
      <c r="E92" s="134" t="s">
        <v>884</v>
      </c>
      <c r="F92" s="138" t="s">
        <v>943</v>
      </c>
      <c r="G92" s="139">
        <v>70</v>
      </c>
    </row>
    <row r="93" s="126" customFormat="1" ht="15.25" customHeight="1" spans="1:7">
      <c r="A93" s="137"/>
      <c r="B93" s="137"/>
      <c r="C93" s="137"/>
      <c r="D93" s="134" t="s">
        <v>886</v>
      </c>
      <c r="E93" s="137"/>
      <c r="F93" s="138" t="s">
        <v>887</v>
      </c>
      <c r="G93" s="136">
        <v>35.75</v>
      </c>
    </row>
    <row r="94" s="126" customFormat="1" ht="15.25" customHeight="1" spans="1:7">
      <c r="A94" s="137"/>
      <c r="B94" s="137"/>
      <c r="C94" s="137"/>
      <c r="D94" s="137"/>
      <c r="E94" s="134" t="s">
        <v>878</v>
      </c>
      <c r="F94" s="138" t="s">
        <v>888</v>
      </c>
      <c r="G94" s="139">
        <v>34.65</v>
      </c>
    </row>
    <row r="95" s="126" customFormat="1" ht="15.25" customHeight="1" spans="1:7">
      <c r="A95" s="137"/>
      <c r="B95" s="137"/>
      <c r="C95" s="137"/>
      <c r="D95" s="137"/>
      <c r="E95" s="134" t="s">
        <v>882</v>
      </c>
      <c r="F95" s="138" t="s">
        <v>955</v>
      </c>
      <c r="G95" s="139">
        <v>1.1</v>
      </c>
    </row>
    <row r="96" s="126" customFormat="1" ht="15.25" customHeight="1" spans="1:7">
      <c r="A96" s="134" t="s">
        <v>956</v>
      </c>
      <c r="B96" s="137"/>
      <c r="C96" s="138" t="s">
        <v>957</v>
      </c>
      <c r="D96" s="137"/>
      <c r="E96" s="137"/>
      <c r="F96" s="137"/>
      <c r="G96" s="136">
        <v>91701.398426</v>
      </c>
    </row>
    <row r="97" s="126" customFormat="1" ht="15.25" customHeight="1" spans="1:7">
      <c r="A97" s="137"/>
      <c r="B97" s="134" t="s">
        <v>873</v>
      </c>
      <c r="C97" s="138" t="s">
        <v>958</v>
      </c>
      <c r="D97" s="137"/>
      <c r="E97" s="137"/>
      <c r="F97" s="137"/>
      <c r="G97" s="136">
        <v>90752.434776</v>
      </c>
    </row>
    <row r="98" s="126" customFormat="1" ht="15.25" customHeight="1" spans="1:7">
      <c r="A98" s="137"/>
      <c r="B98" s="137"/>
      <c r="C98" s="137"/>
      <c r="D98" s="134" t="s">
        <v>875</v>
      </c>
      <c r="E98" s="137"/>
      <c r="F98" s="138" t="s">
        <v>876</v>
      </c>
      <c r="G98" s="136">
        <v>90749.934776</v>
      </c>
    </row>
    <row r="99" s="126" customFormat="1" ht="15.25" customHeight="1" spans="1:7">
      <c r="A99" s="137"/>
      <c r="B99" s="137"/>
      <c r="C99" s="137"/>
      <c r="D99" s="137"/>
      <c r="E99" s="134" t="s">
        <v>873</v>
      </c>
      <c r="F99" s="138" t="s">
        <v>877</v>
      </c>
      <c r="G99" s="139">
        <v>27430.5122</v>
      </c>
    </row>
    <row r="100" s="126" customFormat="1" ht="15.25" customHeight="1" spans="1:7">
      <c r="A100" s="137"/>
      <c r="B100" s="137"/>
      <c r="C100" s="137"/>
      <c r="D100" s="137"/>
      <c r="E100" s="134" t="s">
        <v>878</v>
      </c>
      <c r="F100" s="138" t="s">
        <v>879</v>
      </c>
      <c r="G100" s="139">
        <v>10112.0561</v>
      </c>
    </row>
    <row r="101" s="126" customFormat="1" ht="15.25" customHeight="1" spans="1:7">
      <c r="A101" s="137"/>
      <c r="B101" s="137"/>
      <c r="C101" s="137"/>
      <c r="D101" s="137"/>
      <c r="E101" s="134" t="s">
        <v>880</v>
      </c>
      <c r="F101" s="138" t="s">
        <v>881</v>
      </c>
      <c r="G101" s="139">
        <v>5472.0124</v>
      </c>
    </row>
    <row r="102" s="126" customFormat="1" ht="15.25" customHeight="1" spans="1:7">
      <c r="A102" s="137"/>
      <c r="B102" s="137"/>
      <c r="C102" s="137"/>
      <c r="D102" s="137"/>
      <c r="E102" s="134" t="s">
        <v>882</v>
      </c>
      <c r="F102" s="138" t="s">
        <v>883</v>
      </c>
      <c r="G102" s="139">
        <v>14288.171197</v>
      </c>
    </row>
    <row r="103" s="126" customFormat="1" ht="15.25" customHeight="1" spans="1:7">
      <c r="A103" s="137"/>
      <c r="B103" s="137"/>
      <c r="C103" s="137"/>
      <c r="D103" s="137"/>
      <c r="E103" s="134" t="s">
        <v>890</v>
      </c>
      <c r="F103" s="138" t="s">
        <v>891</v>
      </c>
      <c r="G103" s="139">
        <v>8573.089474</v>
      </c>
    </row>
    <row r="104" s="126" customFormat="1" ht="15.25" customHeight="1" spans="1:7">
      <c r="A104" s="137"/>
      <c r="B104" s="137"/>
      <c r="C104" s="137"/>
      <c r="D104" s="137"/>
      <c r="E104" s="134" t="s">
        <v>892</v>
      </c>
      <c r="F104" s="138" t="s">
        <v>893</v>
      </c>
      <c r="G104" s="139">
        <v>5481.844591</v>
      </c>
    </row>
    <row r="105" s="126" customFormat="1" ht="15.25" customHeight="1" spans="1:7">
      <c r="A105" s="137"/>
      <c r="B105" s="137"/>
      <c r="C105" s="137"/>
      <c r="D105" s="137"/>
      <c r="E105" s="134" t="s">
        <v>894</v>
      </c>
      <c r="F105" s="138" t="s">
        <v>895</v>
      </c>
      <c r="G105" s="139">
        <v>6790.649644</v>
      </c>
    </row>
    <row r="106" s="126" customFormat="1" ht="15.25" customHeight="1" spans="1:7">
      <c r="A106" s="137"/>
      <c r="B106" s="137"/>
      <c r="C106" s="137"/>
      <c r="D106" s="137"/>
      <c r="E106" s="134" t="s">
        <v>896</v>
      </c>
      <c r="F106" s="138" t="s">
        <v>897</v>
      </c>
      <c r="G106" s="139">
        <v>636.934926</v>
      </c>
    </row>
    <row r="107" s="126" customFormat="1" ht="15.25" customHeight="1" spans="1:7">
      <c r="A107" s="137"/>
      <c r="B107" s="137"/>
      <c r="C107" s="137"/>
      <c r="D107" s="137"/>
      <c r="E107" s="134" t="s">
        <v>903</v>
      </c>
      <c r="F107" s="138" t="s">
        <v>902</v>
      </c>
      <c r="G107" s="139">
        <v>7906.6044</v>
      </c>
    </row>
    <row r="108" s="126" customFormat="1" ht="15.25" customHeight="1" spans="1:7">
      <c r="A108" s="137"/>
      <c r="B108" s="137"/>
      <c r="C108" s="137"/>
      <c r="D108" s="137"/>
      <c r="E108" s="134" t="s">
        <v>884</v>
      </c>
      <c r="F108" s="138" t="s">
        <v>885</v>
      </c>
      <c r="G108" s="139">
        <v>4058.059844</v>
      </c>
    </row>
    <row r="109" s="126" customFormat="1" ht="15.25" customHeight="1" spans="1:7">
      <c r="A109" s="137"/>
      <c r="B109" s="137"/>
      <c r="C109" s="137"/>
      <c r="D109" s="134" t="s">
        <v>898</v>
      </c>
      <c r="E109" s="137"/>
      <c r="F109" s="138" t="s">
        <v>899</v>
      </c>
      <c r="G109" s="136">
        <v>2.5</v>
      </c>
    </row>
    <row r="110" s="126" customFormat="1" ht="15.25" customHeight="1" spans="1:7">
      <c r="A110" s="137"/>
      <c r="B110" s="137"/>
      <c r="C110" s="137"/>
      <c r="D110" s="137"/>
      <c r="E110" s="134" t="s">
        <v>900</v>
      </c>
      <c r="F110" s="138" t="s">
        <v>901</v>
      </c>
      <c r="G110" s="139">
        <v>2.5</v>
      </c>
    </row>
    <row r="111" s="126" customFormat="1" ht="15.25" customHeight="1" spans="1:7">
      <c r="A111" s="137"/>
      <c r="B111" s="134" t="s">
        <v>878</v>
      </c>
      <c r="C111" s="138" t="s">
        <v>959</v>
      </c>
      <c r="D111" s="137"/>
      <c r="E111" s="137"/>
      <c r="F111" s="137"/>
      <c r="G111" s="136">
        <v>948.96365</v>
      </c>
    </row>
    <row r="112" s="126" customFormat="1" ht="15.25" customHeight="1" spans="1:7">
      <c r="A112" s="137"/>
      <c r="B112" s="137"/>
      <c r="C112" s="137"/>
      <c r="D112" s="134" t="s">
        <v>875</v>
      </c>
      <c r="E112" s="137"/>
      <c r="F112" s="138" t="s">
        <v>876</v>
      </c>
      <c r="G112" s="136">
        <v>0.98</v>
      </c>
    </row>
    <row r="113" s="126" customFormat="1" ht="15.25" customHeight="1" spans="1:7">
      <c r="A113" s="137"/>
      <c r="B113" s="137"/>
      <c r="C113" s="137"/>
      <c r="D113" s="137"/>
      <c r="E113" s="134" t="s">
        <v>916</v>
      </c>
      <c r="F113" s="138" t="s">
        <v>960</v>
      </c>
      <c r="G113" s="139">
        <v>0.48</v>
      </c>
    </row>
    <row r="114" s="126" customFormat="1" ht="15.25" customHeight="1" spans="1:7">
      <c r="A114" s="137"/>
      <c r="B114" s="137"/>
      <c r="C114" s="137"/>
      <c r="D114" s="137"/>
      <c r="E114" s="134" t="s">
        <v>896</v>
      </c>
      <c r="F114" s="138" t="s">
        <v>897</v>
      </c>
      <c r="G114" s="139">
        <v>0.1</v>
      </c>
    </row>
    <row r="115" s="126" customFormat="1" ht="15.25" customHeight="1" spans="1:7">
      <c r="A115" s="137"/>
      <c r="B115" s="137"/>
      <c r="C115" s="137"/>
      <c r="D115" s="137"/>
      <c r="E115" s="134" t="s">
        <v>884</v>
      </c>
      <c r="F115" s="138" t="s">
        <v>885</v>
      </c>
      <c r="G115" s="139">
        <v>0.4</v>
      </c>
    </row>
    <row r="116" s="126" customFormat="1" ht="15.25" customHeight="1" spans="1:7">
      <c r="A116" s="137"/>
      <c r="B116" s="137"/>
      <c r="C116" s="137"/>
      <c r="D116" s="134" t="s">
        <v>909</v>
      </c>
      <c r="E116" s="137"/>
      <c r="F116" s="138" t="s">
        <v>910</v>
      </c>
      <c r="G116" s="136">
        <v>938.93365</v>
      </c>
    </row>
    <row r="117" s="126" customFormat="1" ht="15.25" customHeight="1" spans="1:7">
      <c r="A117" s="137"/>
      <c r="B117" s="137"/>
      <c r="C117" s="137"/>
      <c r="D117" s="137"/>
      <c r="E117" s="134" t="s">
        <v>873</v>
      </c>
      <c r="F117" s="138" t="s">
        <v>911</v>
      </c>
      <c r="G117" s="139">
        <v>87.36905</v>
      </c>
    </row>
    <row r="118" s="126" customFormat="1" ht="15.25" customHeight="1" spans="1:7">
      <c r="A118" s="137"/>
      <c r="B118" s="137"/>
      <c r="C118" s="137"/>
      <c r="D118" s="137"/>
      <c r="E118" s="134" t="s">
        <v>878</v>
      </c>
      <c r="F118" s="138" t="s">
        <v>912</v>
      </c>
      <c r="G118" s="139">
        <v>1</v>
      </c>
    </row>
    <row r="119" s="126" customFormat="1" ht="15.25" customHeight="1" spans="1:7">
      <c r="A119" s="137"/>
      <c r="B119" s="137"/>
      <c r="C119" s="137"/>
      <c r="D119" s="137"/>
      <c r="E119" s="134" t="s">
        <v>914</v>
      </c>
      <c r="F119" s="138" t="s">
        <v>915</v>
      </c>
      <c r="G119" s="139">
        <v>16.49</v>
      </c>
    </row>
    <row r="120" s="126" customFormat="1" ht="15.25" customHeight="1" spans="1:7">
      <c r="A120" s="137"/>
      <c r="B120" s="137"/>
      <c r="C120" s="137"/>
      <c r="D120" s="137"/>
      <c r="E120" s="134" t="s">
        <v>916</v>
      </c>
      <c r="F120" s="138" t="s">
        <v>917</v>
      </c>
      <c r="G120" s="139">
        <v>185.611985</v>
      </c>
    </row>
    <row r="121" s="126" customFormat="1" ht="15.25" customHeight="1" spans="1:7">
      <c r="A121" s="137"/>
      <c r="B121" s="137"/>
      <c r="C121" s="137"/>
      <c r="D121" s="137"/>
      <c r="E121" s="134" t="s">
        <v>882</v>
      </c>
      <c r="F121" s="138" t="s">
        <v>918</v>
      </c>
      <c r="G121" s="139">
        <v>130.285</v>
      </c>
    </row>
    <row r="122" s="126" customFormat="1" ht="15.25" customHeight="1" spans="1:7">
      <c r="A122" s="137"/>
      <c r="B122" s="137"/>
      <c r="C122" s="137"/>
      <c r="D122" s="137"/>
      <c r="E122" s="134" t="s">
        <v>892</v>
      </c>
      <c r="F122" s="138" t="s">
        <v>920</v>
      </c>
      <c r="G122" s="139">
        <v>19.16</v>
      </c>
    </row>
    <row r="123" s="126" customFormat="1" ht="15.25" customHeight="1" spans="1:7">
      <c r="A123" s="137"/>
      <c r="B123" s="137"/>
      <c r="C123" s="137"/>
      <c r="D123" s="137"/>
      <c r="E123" s="134" t="s">
        <v>921</v>
      </c>
      <c r="F123" s="138" t="s">
        <v>922</v>
      </c>
      <c r="G123" s="139">
        <v>23.9</v>
      </c>
    </row>
    <row r="124" s="126" customFormat="1" ht="15.25" customHeight="1" spans="1:7">
      <c r="A124" s="137"/>
      <c r="B124" s="137"/>
      <c r="C124" s="137"/>
      <c r="D124" s="137"/>
      <c r="E124" s="134" t="s">
        <v>903</v>
      </c>
      <c r="F124" s="138" t="s">
        <v>923</v>
      </c>
      <c r="G124" s="139">
        <v>30.68</v>
      </c>
    </row>
    <row r="125" s="126" customFormat="1" ht="15.25" customHeight="1" spans="1:7">
      <c r="A125" s="137"/>
      <c r="B125" s="137"/>
      <c r="C125" s="137"/>
      <c r="D125" s="137"/>
      <c r="E125" s="134" t="s">
        <v>925</v>
      </c>
      <c r="F125" s="138" t="s">
        <v>926</v>
      </c>
      <c r="G125" s="139">
        <v>0.5</v>
      </c>
    </row>
    <row r="126" s="126" customFormat="1" ht="15.25" customHeight="1" spans="1:7">
      <c r="A126" s="137"/>
      <c r="B126" s="137"/>
      <c r="C126" s="137"/>
      <c r="D126" s="137"/>
      <c r="E126" s="134" t="s">
        <v>927</v>
      </c>
      <c r="F126" s="138" t="s">
        <v>928</v>
      </c>
      <c r="G126" s="139">
        <v>1.14</v>
      </c>
    </row>
    <row r="127" s="126" customFormat="1" ht="15.25" customHeight="1" spans="1:7">
      <c r="A127" s="137"/>
      <c r="B127" s="137"/>
      <c r="C127" s="137"/>
      <c r="D127" s="137"/>
      <c r="E127" s="134" t="s">
        <v>929</v>
      </c>
      <c r="F127" s="138" t="s">
        <v>930</v>
      </c>
      <c r="G127" s="139">
        <v>3.32</v>
      </c>
    </row>
    <row r="128" s="126" customFormat="1" ht="15.25" customHeight="1" spans="1:7">
      <c r="A128" s="137"/>
      <c r="B128" s="137"/>
      <c r="C128" s="137"/>
      <c r="D128" s="137"/>
      <c r="E128" s="134" t="s">
        <v>931</v>
      </c>
      <c r="F128" s="138" t="s">
        <v>932</v>
      </c>
      <c r="G128" s="139">
        <v>0.34</v>
      </c>
    </row>
    <row r="129" s="126" customFormat="1" ht="15.25" customHeight="1" spans="1:7">
      <c r="A129" s="137"/>
      <c r="B129" s="137"/>
      <c r="C129" s="137"/>
      <c r="D129" s="137"/>
      <c r="E129" s="134" t="s">
        <v>935</v>
      </c>
      <c r="F129" s="138" t="s">
        <v>936</v>
      </c>
      <c r="G129" s="139">
        <v>15.005</v>
      </c>
    </row>
    <row r="130" s="126" customFormat="1" ht="15.25" customHeight="1" spans="1:7">
      <c r="A130" s="137"/>
      <c r="B130" s="137"/>
      <c r="C130" s="137"/>
      <c r="D130" s="137"/>
      <c r="E130" s="134" t="s">
        <v>937</v>
      </c>
      <c r="F130" s="138" t="s">
        <v>938</v>
      </c>
      <c r="G130" s="139">
        <v>5</v>
      </c>
    </row>
    <row r="131" s="126" customFormat="1" ht="15.25" customHeight="1" spans="1:7">
      <c r="A131" s="137"/>
      <c r="B131" s="137"/>
      <c r="C131" s="137"/>
      <c r="D131" s="137"/>
      <c r="E131" s="134" t="s">
        <v>939</v>
      </c>
      <c r="F131" s="138" t="s">
        <v>940</v>
      </c>
      <c r="G131" s="139">
        <v>192.84</v>
      </c>
    </row>
    <row r="132" s="126" customFormat="1" ht="15.25" customHeight="1" spans="1:7">
      <c r="A132" s="137"/>
      <c r="B132" s="137"/>
      <c r="C132" s="137"/>
      <c r="D132" s="137"/>
      <c r="E132" s="134" t="s">
        <v>950</v>
      </c>
      <c r="F132" s="138" t="s">
        <v>949</v>
      </c>
      <c r="G132" s="139">
        <v>66</v>
      </c>
    </row>
    <row r="133" s="126" customFormat="1" ht="15.25" customHeight="1" spans="1:7">
      <c r="A133" s="137"/>
      <c r="B133" s="137"/>
      <c r="C133" s="137"/>
      <c r="D133" s="137"/>
      <c r="E133" s="134" t="s">
        <v>941</v>
      </c>
      <c r="F133" s="138" t="s">
        <v>942</v>
      </c>
      <c r="G133" s="139">
        <v>26.1404</v>
      </c>
    </row>
    <row r="134" s="126" customFormat="1" ht="15.25" customHeight="1" spans="1:7">
      <c r="A134" s="137"/>
      <c r="B134" s="137"/>
      <c r="C134" s="137"/>
      <c r="D134" s="137"/>
      <c r="E134" s="134" t="s">
        <v>884</v>
      </c>
      <c r="F134" s="138" t="s">
        <v>943</v>
      </c>
      <c r="G134" s="139">
        <v>134.152215</v>
      </c>
    </row>
    <row r="135" s="126" customFormat="1" ht="15.25" customHeight="1" spans="1:7">
      <c r="A135" s="137"/>
      <c r="B135" s="137"/>
      <c r="C135" s="137"/>
      <c r="D135" s="134" t="s">
        <v>944</v>
      </c>
      <c r="E135" s="137"/>
      <c r="F135" s="138" t="s">
        <v>945</v>
      </c>
      <c r="G135" s="136">
        <v>1.5</v>
      </c>
    </row>
    <row r="136" ht="13.5" spans="1:7">
      <c r="A136" s="137"/>
      <c r="B136" s="137"/>
      <c r="C136" s="137"/>
      <c r="D136" s="137"/>
      <c r="E136" s="134" t="s">
        <v>892</v>
      </c>
      <c r="F136" s="138" t="s">
        <v>946</v>
      </c>
      <c r="G136" s="139">
        <v>1.5</v>
      </c>
    </row>
    <row r="137" spans="1:7">
      <c r="A137" s="137"/>
      <c r="B137" s="137"/>
      <c r="C137" s="137"/>
      <c r="D137" s="134" t="s">
        <v>886</v>
      </c>
      <c r="E137" s="137"/>
      <c r="F137" s="138" t="s">
        <v>887</v>
      </c>
      <c r="G137" s="136">
        <v>7.55</v>
      </c>
    </row>
    <row r="138" ht="13.5" spans="1:7">
      <c r="A138" s="137"/>
      <c r="B138" s="137"/>
      <c r="C138" s="137"/>
      <c r="D138" s="137"/>
      <c r="E138" s="134" t="s">
        <v>878</v>
      </c>
      <c r="F138" s="138" t="s">
        <v>888</v>
      </c>
      <c r="G138" s="139">
        <v>7.55</v>
      </c>
    </row>
    <row r="139" spans="1:7">
      <c r="A139" s="134" t="s">
        <v>961</v>
      </c>
      <c r="B139" s="137"/>
      <c r="C139" s="138" t="s">
        <v>962</v>
      </c>
      <c r="D139" s="137"/>
      <c r="E139" s="137"/>
      <c r="F139" s="137"/>
      <c r="G139" s="136">
        <v>7.55</v>
      </c>
    </row>
    <row r="140" spans="1:7">
      <c r="A140" s="137"/>
      <c r="B140" s="134" t="s">
        <v>873</v>
      </c>
      <c r="C140" s="138" t="s">
        <v>963</v>
      </c>
      <c r="D140" s="137"/>
      <c r="E140" s="137"/>
      <c r="F140" s="137"/>
      <c r="G140" s="136">
        <v>7.55</v>
      </c>
    </row>
    <row r="141" spans="1:7">
      <c r="A141" s="137"/>
      <c r="B141" s="137"/>
      <c r="C141" s="137"/>
      <c r="D141" s="134" t="s">
        <v>886</v>
      </c>
      <c r="E141" s="137"/>
      <c r="F141" s="138" t="s">
        <v>887</v>
      </c>
      <c r="G141" s="136">
        <v>7.55</v>
      </c>
    </row>
    <row r="142" ht="13.5" spans="1:7">
      <c r="A142" s="137"/>
      <c r="B142" s="137"/>
      <c r="C142" s="137"/>
      <c r="D142" s="137"/>
      <c r="E142" s="134" t="s">
        <v>878</v>
      </c>
      <c r="F142" s="138" t="s">
        <v>888</v>
      </c>
      <c r="G142" s="139">
        <v>7.55</v>
      </c>
    </row>
    <row r="143" spans="1:7">
      <c r="A143" s="134" t="s">
        <v>964</v>
      </c>
      <c r="B143" s="137"/>
      <c r="C143" s="138" t="s">
        <v>945</v>
      </c>
      <c r="D143" s="137"/>
      <c r="E143" s="137"/>
      <c r="F143" s="137"/>
      <c r="G143" s="136">
        <v>11933.077842</v>
      </c>
    </row>
    <row r="144" spans="1:7">
      <c r="A144" s="137"/>
      <c r="B144" s="134" t="s">
        <v>873</v>
      </c>
      <c r="C144" s="138" t="s">
        <v>965</v>
      </c>
      <c r="D144" s="137"/>
      <c r="E144" s="137"/>
      <c r="F144" s="137"/>
      <c r="G144" s="136">
        <v>635.1946</v>
      </c>
    </row>
    <row r="145" spans="1:7">
      <c r="A145" s="137"/>
      <c r="B145" s="137"/>
      <c r="C145" s="137"/>
      <c r="D145" s="134" t="s">
        <v>944</v>
      </c>
      <c r="E145" s="137"/>
      <c r="F145" s="138" t="s">
        <v>945</v>
      </c>
      <c r="G145" s="136">
        <v>635.1946</v>
      </c>
    </row>
    <row r="146" ht="13.5" spans="1:7">
      <c r="A146" s="137"/>
      <c r="B146" s="137"/>
      <c r="C146" s="137"/>
      <c r="D146" s="137"/>
      <c r="E146" s="134" t="s">
        <v>914</v>
      </c>
      <c r="F146" s="138" t="s">
        <v>966</v>
      </c>
      <c r="G146" s="139">
        <v>632.4946</v>
      </c>
    </row>
    <row r="147" ht="13.5" spans="1:7">
      <c r="A147" s="137"/>
      <c r="B147" s="137"/>
      <c r="C147" s="137"/>
      <c r="D147" s="137"/>
      <c r="E147" s="134" t="s">
        <v>892</v>
      </c>
      <c r="F147" s="138" t="s">
        <v>946</v>
      </c>
      <c r="G147" s="139">
        <v>2.7</v>
      </c>
    </row>
    <row r="148" spans="1:7">
      <c r="A148" s="137"/>
      <c r="B148" s="134" t="s">
        <v>914</v>
      </c>
      <c r="C148" s="138" t="s">
        <v>967</v>
      </c>
      <c r="D148" s="137"/>
      <c r="E148" s="137"/>
      <c r="F148" s="137"/>
      <c r="G148" s="136">
        <v>10984.003242</v>
      </c>
    </row>
    <row r="149" spans="1:7">
      <c r="A149" s="137"/>
      <c r="B149" s="137"/>
      <c r="C149" s="137"/>
      <c r="D149" s="134" t="s">
        <v>944</v>
      </c>
      <c r="E149" s="137"/>
      <c r="F149" s="138" t="s">
        <v>945</v>
      </c>
      <c r="G149" s="136">
        <v>10984.003242</v>
      </c>
    </row>
    <row r="150" ht="13.5" spans="1:7">
      <c r="A150" s="137"/>
      <c r="B150" s="137"/>
      <c r="C150" s="137"/>
      <c r="D150" s="137"/>
      <c r="E150" s="134" t="s">
        <v>873</v>
      </c>
      <c r="F150" s="138" t="s">
        <v>968</v>
      </c>
      <c r="G150" s="139">
        <v>152.7472</v>
      </c>
    </row>
    <row r="151" ht="13.5" spans="1:7">
      <c r="A151" s="137"/>
      <c r="B151" s="137"/>
      <c r="C151" s="137"/>
      <c r="D151" s="137"/>
      <c r="E151" s="134" t="s">
        <v>878</v>
      </c>
      <c r="F151" s="138" t="s">
        <v>969</v>
      </c>
      <c r="G151" s="139">
        <v>10831.256042</v>
      </c>
    </row>
    <row r="152" spans="1:7">
      <c r="A152" s="137"/>
      <c r="B152" s="134" t="s">
        <v>884</v>
      </c>
      <c r="C152" s="138" t="s">
        <v>970</v>
      </c>
      <c r="D152" s="137"/>
      <c r="E152" s="137"/>
      <c r="F152" s="137"/>
      <c r="G152" s="136">
        <v>313.88</v>
      </c>
    </row>
    <row r="153" spans="1:7">
      <c r="A153" s="137"/>
      <c r="B153" s="137"/>
      <c r="C153" s="137"/>
      <c r="D153" s="134" t="s">
        <v>944</v>
      </c>
      <c r="E153" s="137"/>
      <c r="F153" s="138" t="s">
        <v>945</v>
      </c>
      <c r="G153" s="136">
        <v>313.88</v>
      </c>
    </row>
    <row r="154" ht="13.5" spans="1:7">
      <c r="A154" s="137"/>
      <c r="B154" s="137"/>
      <c r="C154" s="137"/>
      <c r="D154" s="137"/>
      <c r="E154" s="134" t="s">
        <v>884</v>
      </c>
      <c r="F154" s="138" t="s">
        <v>970</v>
      </c>
      <c r="G154" s="139">
        <v>313.88</v>
      </c>
    </row>
    <row r="155" spans="1:7">
      <c r="A155" s="134" t="s">
        <v>971</v>
      </c>
      <c r="B155" s="137"/>
      <c r="C155" s="138" t="s">
        <v>899</v>
      </c>
      <c r="D155" s="137"/>
      <c r="E155" s="137"/>
      <c r="F155" s="137"/>
      <c r="G155" s="136">
        <v>327.961377</v>
      </c>
    </row>
    <row r="156" spans="1:7">
      <c r="A156" s="137"/>
      <c r="B156" s="134" t="s">
        <v>900</v>
      </c>
      <c r="C156" s="138" t="s">
        <v>901</v>
      </c>
      <c r="D156" s="137"/>
      <c r="E156" s="137"/>
      <c r="F156" s="137"/>
      <c r="G156" s="136">
        <v>327.961377</v>
      </c>
    </row>
    <row r="157" spans="1:7">
      <c r="A157" s="137"/>
      <c r="B157" s="137"/>
      <c r="C157" s="137"/>
      <c r="D157" s="134" t="s">
        <v>875</v>
      </c>
      <c r="E157" s="137"/>
      <c r="F157" s="138" t="s">
        <v>876</v>
      </c>
      <c r="G157" s="136">
        <v>24</v>
      </c>
    </row>
    <row r="158" ht="13.5" spans="1:7">
      <c r="A158" s="137"/>
      <c r="B158" s="137"/>
      <c r="C158" s="137"/>
      <c r="D158" s="137"/>
      <c r="E158" s="134" t="s">
        <v>892</v>
      </c>
      <c r="F158" s="138" t="s">
        <v>893</v>
      </c>
      <c r="G158" s="139">
        <v>24</v>
      </c>
    </row>
    <row r="159" spans="1:7">
      <c r="A159" s="137"/>
      <c r="B159" s="137"/>
      <c r="C159" s="137"/>
      <c r="D159" s="134" t="s">
        <v>898</v>
      </c>
      <c r="E159" s="137"/>
      <c r="F159" s="138" t="s">
        <v>899</v>
      </c>
      <c r="G159" s="136">
        <v>303.961377</v>
      </c>
    </row>
    <row r="160" ht="13.5" spans="1:7">
      <c r="A160" s="137"/>
      <c r="B160" s="137"/>
      <c r="C160" s="137"/>
      <c r="D160" s="137"/>
      <c r="E160" s="134" t="s">
        <v>900</v>
      </c>
      <c r="F160" s="138" t="s">
        <v>901</v>
      </c>
      <c r="G160" s="139">
        <v>303.961377</v>
      </c>
    </row>
  </sheetData>
  <mergeCells count="8">
    <mergeCell ref="A1:G1"/>
    <mergeCell ref="A4:C4"/>
    <mergeCell ref="D4:F4"/>
    <mergeCell ref="A5:B5"/>
    <mergeCell ref="D5:E5"/>
    <mergeCell ref="C5:C6"/>
    <mergeCell ref="F5:F6"/>
    <mergeCell ref="G4:G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转移支付说明</vt:lpstr>
      <vt:lpstr>举借债务情况说明</vt:lpstr>
      <vt:lpstr>“三公”经费预算安排情况说明</vt:lpstr>
      <vt:lpstr>2023年一般公共预算收入完成情况 </vt:lpstr>
      <vt:lpstr>2023年一般公共预算支出完成情况  </vt:lpstr>
      <vt:lpstr>2024年一般公共预算收入表 </vt:lpstr>
      <vt:lpstr>2024年一般公共预算支出表 </vt:lpstr>
      <vt:lpstr>2024年一般公共预算县本级支出表  </vt:lpstr>
      <vt:lpstr>2024年一般公共预算本级基本支出表 </vt:lpstr>
      <vt:lpstr>2024年一般公共预算税收返还和转移支付表  </vt:lpstr>
      <vt:lpstr>2024年政府性基金收支表 </vt:lpstr>
      <vt:lpstr>2024年政府性基金转移支付表 </vt:lpstr>
      <vt:lpstr>2024年社会保险基金收支表 </vt:lpstr>
      <vt:lpstr>2024年国有资本经营预算收支预算表 </vt:lpstr>
      <vt:lpstr>2024年政府专项债务和余额情况表 </vt:lpstr>
      <vt:lpstr>2024年衔接资金项目安排情况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Fansty</cp:lastModifiedBy>
  <dcterms:created xsi:type="dcterms:W3CDTF">2016-11-28T08:27:00Z</dcterms:created>
  <dcterms:modified xsi:type="dcterms:W3CDTF">2024-03-12T07:21:48Z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68ED9A4FDE134686A5C4195B5F69F07C</vt:lpwstr>
  </property>
</Properties>
</file>