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5480" windowHeight="11640" activeTab="1"/>
  </bookViews>
  <sheets>
    <sheet name="目录" sheetId="44" r:id="rId1"/>
    <sheet name="表1 2020清镇市年全市一般公共预算收入决算表" sheetId="34" r:id="rId2"/>
    <sheet name="表2 2020年清镇市市本级一般公共预算收入决算表" sheetId="35" r:id="rId3"/>
    <sheet name="表3 2020年清镇市全市一般公共预算支出决算表" sheetId="36" r:id="rId4"/>
    <sheet name="表4 2020年清镇市市本级一般公共预算支出决算表" sheetId="37" r:id="rId5"/>
    <sheet name="表5 2020年清镇市一般公共预算本级基本支出决算表" sheetId="8" r:id="rId6"/>
    <sheet name="表6 2020年上级对清镇市一般公共预算转移支付补助情况表" sheetId="9" r:id="rId7"/>
    <sheet name="表7 2020年清镇市一般公共预算转移支付分地区分项目情况表 " sheetId="30" r:id="rId8"/>
    <sheet name="表8 2020年清镇市全市政府性基金收入决算表" sheetId="38" r:id="rId9"/>
    <sheet name="表9 2020年清镇市市本级政府性基金收入决算表" sheetId="39" r:id="rId10"/>
    <sheet name="表10 2020年清镇市全市政府性基金支出决算表" sheetId="40" r:id="rId11"/>
    <sheet name="表11 2020年清镇市市本级政府性基金支出决算表" sheetId="41" r:id="rId12"/>
    <sheet name="表12上级对清镇市政府性基金转移支付补助情况表" sheetId="14" r:id="rId13"/>
    <sheet name="表132020年清镇市对乡镇政府性基金转移支付分地区分项目表 " sheetId="32" r:id="rId14"/>
    <sheet name="表14 2020年地方政府债务余额表" sheetId="26" r:id="rId15"/>
    <sheet name="表15 2020年清镇市国有资本经营预算收支决算表" sheetId="17" r:id="rId16"/>
    <sheet name="表16 2020年清镇市国有资本经营收入决算表" sheetId="45" r:id="rId17"/>
    <sheet name="表17 2020年清镇市国有资本经营支出决算表" sheetId="19" r:id="rId18"/>
    <sheet name="表18清镇市2020年对乡镇国有资本经营转移支付分地区 " sheetId="49" r:id="rId19"/>
    <sheet name="表19清镇市2020年社会保险基金预算收支表" sheetId="28" r:id="rId20"/>
    <sheet name="表20 2020年清镇市社会保险基金预算收入表 " sheetId="43" r:id="rId21"/>
    <sheet name="表21 2020年清镇市社会保险基金预算支出表 " sheetId="46" r:id="rId22"/>
  </sheets>
  <definedNames>
    <definedName name="_xlnm._FilterDatabase" localSheetId="10" hidden="1">'表10 2020年清镇市全市政府性基金支出决算表'!$A$4:$F$62</definedName>
    <definedName name="_xlnm._FilterDatabase" localSheetId="11" hidden="1">'表11 2020年清镇市市本级政府性基金支出决算表'!$A$3:$F$22</definedName>
    <definedName name="_xlnm._FilterDatabase" localSheetId="3" hidden="1">'表3 2020年清镇市全市一般公共预算支出决算表'!$A$4:$F$1369</definedName>
    <definedName name="_xlnm._FilterDatabase" localSheetId="4" hidden="1">'表4 2020年清镇市市本级一般公共预算支出决算表'!$A$5:$F$1382</definedName>
    <definedName name="_xlnm._FilterDatabase" localSheetId="5" hidden="1">'表5 2020年清镇市一般公共预算本级基本支出决算表'!$A$4:$C$68</definedName>
    <definedName name="_xlnm._FilterDatabase" localSheetId="7" hidden="1">'表7 2020年清镇市一般公共预算转移支付分地区分项目情况表 '!$A$4:$K$60</definedName>
    <definedName name="_xlnm._FilterDatabase" localSheetId="8" hidden="1">'表8 2020年清镇市全市政府性基金收入决算表'!$A$7:$H$31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E31" i="39"/>
  <c r="H31"/>
  <c r="B58" i="30"/>
  <c r="B57"/>
  <c r="B55"/>
  <c r="B54"/>
  <c r="B53"/>
  <c r="B52"/>
  <c r="B51"/>
  <c r="B50"/>
  <c r="B48"/>
  <c r="B45"/>
  <c r="B42"/>
  <c r="B35"/>
  <c r="B33"/>
  <c r="B32"/>
  <c r="B31"/>
  <c r="B30"/>
  <c r="B12" i="32"/>
  <c r="B13"/>
  <c r="E1369" i="36"/>
  <c r="E1368"/>
  <c r="E1365"/>
  <c r="E1361"/>
  <c r="E1360"/>
  <c r="E1357"/>
  <c r="E1356"/>
  <c r="E1355"/>
  <c r="E1354"/>
  <c r="E1352"/>
  <c r="E1351"/>
  <c r="E1350"/>
  <c r="E1349"/>
  <c r="E1348"/>
  <c r="E1347"/>
  <c r="E1346"/>
  <c r="E1344"/>
  <c r="E1343"/>
  <c r="E1326"/>
  <c r="E1322"/>
  <c r="E1314"/>
  <c r="E1312"/>
  <c r="E1311"/>
  <c r="E1310"/>
  <c r="E1309"/>
  <c r="E1308"/>
  <c r="E1305"/>
  <c r="E1304"/>
  <c r="E1299"/>
  <c r="E1298"/>
  <c r="E1297"/>
  <c r="E1293"/>
  <c r="E1289"/>
  <c r="E1285"/>
  <c r="E1284"/>
  <c r="E1279"/>
  <c r="E1259"/>
  <c r="E1245"/>
  <c r="E1244"/>
  <c r="E1235"/>
  <c r="E1234"/>
  <c r="E1233"/>
  <c r="E1232"/>
  <c r="E1231"/>
  <c r="E1229"/>
  <c r="E1226"/>
  <c r="E1225"/>
  <c r="E1222"/>
  <c r="E1216"/>
  <c r="E1212"/>
  <c r="E1208"/>
  <c r="E1179"/>
  <c r="E1178"/>
  <c r="E1173"/>
  <c r="E1167"/>
  <c r="E1165"/>
  <c r="E1162"/>
  <c r="E1161"/>
  <c r="E1160"/>
  <c r="E1159"/>
  <c r="E1158"/>
  <c r="E1131"/>
  <c r="E1127"/>
  <c r="E1122"/>
  <c r="E1121"/>
  <c r="E1114"/>
  <c r="E1113"/>
  <c r="E1112"/>
  <c r="E1111"/>
  <c r="E1110"/>
  <c r="E1105"/>
  <c r="E1104"/>
  <c r="E1103"/>
  <c r="E1099"/>
  <c r="E1098"/>
  <c r="E1090"/>
  <c r="E1086"/>
  <c r="E1077"/>
  <c r="E1061"/>
  <c r="E1056"/>
  <c r="E1050"/>
  <c r="E1046"/>
  <c r="E1045"/>
  <c r="E1044"/>
  <c r="E1043"/>
  <c r="E1042"/>
  <c r="E1041"/>
  <c r="E1037"/>
  <c r="E1028"/>
  <c r="E1027"/>
  <c r="E1026"/>
  <c r="E1025"/>
  <c r="E1004"/>
  <c r="E999"/>
  <c r="E991"/>
  <c r="E989"/>
  <c r="E987"/>
  <c r="E983"/>
  <c r="E982"/>
  <c r="E981"/>
  <c r="E978"/>
  <c r="E974"/>
  <c r="E971"/>
  <c r="E969"/>
  <c r="E968"/>
  <c r="E967"/>
  <c r="E965"/>
  <c r="E964"/>
  <c r="E962"/>
  <c r="E961"/>
  <c r="E954"/>
  <c r="E949"/>
  <c r="E948"/>
  <c r="E946"/>
  <c r="E944"/>
  <c r="E932"/>
  <c r="E931"/>
  <c r="E927"/>
  <c r="E924"/>
  <c r="E923"/>
  <c r="E922"/>
  <c r="E921"/>
  <c r="E918"/>
  <c r="E913"/>
  <c r="E912"/>
  <c r="E908"/>
  <c r="E907"/>
  <c r="E906"/>
  <c r="E902"/>
  <c r="E900"/>
  <c r="E897"/>
  <c r="E894"/>
  <c r="E893"/>
  <c r="E892"/>
  <c r="E890"/>
  <c r="E889"/>
  <c r="E888"/>
  <c r="E887"/>
  <c r="E886"/>
  <c r="E883"/>
  <c r="E882"/>
  <c r="E881"/>
  <c r="E879"/>
  <c r="E878"/>
  <c r="E877"/>
  <c r="E876"/>
  <c r="E875"/>
  <c r="E873"/>
  <c r="E872"/>
  <c r="E871"/>
  <c r="E870"/>
  <c r="E867"/>
  <c r="E865"/>
  <c r="E864"/>
  <c r="E863"/>
  <c r="E861"/>
  <c r="E859"/>
  <c r="E858"/>
  <c r="E857"/>
  <c r="E856"/>
  <c r="E855"/>
  <c r="E854"/>
  <c r="E851"/>
  <c r="E850"/>
  <c r="E849"/>
  <c r="E848"/>
  <c r="E847"/>
  <c r="E846"/>
  <c r="E845"/>
  <c r="E844"/>
  <c r="E838"/>
  <c r="E835"/>
  <c r="E834"/>
  <c r="E833"/>
  <c r="E832"/>
  <c r="E831"/>
  <c r="E814"/>
  <c r="E811"/>
  <c r="E808"/>
  <c r="E807"/>
  <c r="E806"/>
  <c r="E805"/>
  <c r="E804"/>
  <c r="E795"/>
  <c r="E794"/>
  <c r="E792"/>
  <c r="E791"/>
  <c r="E790"/>
  <c r="E786"/>
  <c r="E785"/>
  <c r="E784"/>
  <c r="E783"/>
  <c r="E782"/>
  <c r="E779"/>
  <c r="E778"/>
  <c r="E777"/>
  <c r="E776"/>
  <c r="E771"/>
  <c r="E770"/>
  <c r="E769"/>
  <c r="E768"/>
  <c r="E765"/>
  <c r="E764"/>
  <c r="E756"/>
  <c r="E755"/>
  <c r="E754"/>
  <c r="E753"/>
  <c r="E752"/>
  <c r="E748"/>
  <c r="E742"/>
  <c r="E741"/>
  <c r="E739"/>
  <c r="E738"/>
  <c r="E735"/>
  <c r="E734"/>
  <c r="E732"/>
  <c r="E730"/>
  <c r="E729"/>
  <c r="E728"/>
  <c r="E727"/>
  <c r="E726"/>
  <c r="E725"/>
  <c r="E724"/>
  <c r="E723"/>
  <c r="E721"/>
  <c r="E719"/>
  <c r="E718"/>
  <c r="E717"/>
  <c r="E716"/>
  <c r="E715"/>
  <c r="E714"/>
  <c r="E709"/>
  <c r="E708"/>
  <c r="E707"/>
  <c r="E706"/>
  <c r="E705"/>
  <c r="E704"/>
  <c r="E702"/>
  <c r="E701"/>
  <c r="E691"/>
  <c r="E690"/>
  <c r="E689"/>
  <c r="E688"/>
  <c r="E685"/>
  <c r="E684"/>
  <c r="E683"/>
  <c r="E682"/>
  <c r="E681"/>
  <c r="E680"/>
  <c r="E679"/>
  <c r="E677"/>
  <c r="E675"/>
  <c r="E674"/>
  <c r="E673"/>
  <c r="E666"/>
  <c r="E664"/>
  <c r="E663"/>
  <c r="E662"/>
  <c r="E661"/>
  <c r="E657"/>
  <c r="E655"/>
  <c r="E653"/>
  <c r="E652"/>
  <c r="E651"/>
  <c r="E650"/>
  <c r="E649"/>
  <c r="E643"/>
  <c r="E642"/>
  <c r="E641"/>
  <c r="E640"/>
  <c r="E639"/>
  <c r="E637"/>
  <c r="E636"/>
  <c r="E635"/>
  <c r="E634"/>
  <c r="E633"/>
  <c r="E632"/>
  <c r="E631"/>
  <c r="E629"/>
  <c r="E628"/>
  <c r="E627"/>
  <c r="E626"/>
  <c r="E625"/>
  <c r="E622"/>
  <c r="E621"/>
  <c r="E620"/>
  <c r="E619"/>
  <c r="E618"/>
  <c r="E617"/>
  <c r="E615"/>
  <c r="E614"/>
  <c r="E613"/>
  <c r="E612"/>
  <c r="E611"/>
  <c r="E606"/>
  <c r="E605"/>
  <c r="E602"/>
  <c r="E599"/>
  <c r="E598"/>
  <c r="E597"/>
  <c r="E596"/>
  <c r="E595"/>
  <c r="E594"/>
  <c r="E592"/>
  <c r="E591"/>
  <c r="E589"/>
  <c r="E586"/>
  <c r="E585"/>
  <c r="E584"/>
  <c r="E580"/>
  <c r="E579"/>
  <c r="E578"/>
  <c r="E574"/>
  <c r="E572"/>
  <c r="E570"/>
  <c r="E565"/>
  <c r="E564"/>
  <c r="E563"/>
  <c r="E560"/>
  <c r="E559"/>
  <c r="E558"/>
  <c r="E557"/>
  <c r="E553"/>
  <c r="E543"/>
  <c r="E533"/>
  <c r="E532"/>
  <c r="E525"/>
  <c r="E524"/>
  <c r="E521"/>
  <c r="E520"/>
  <c r="E513"/>
  <c r="E510"/>
  <c r="E509"/>
  <c r="E508"/>
  <c r="E491"/>
  <c r="E490"/>
  <c r="E489"/>
  <c r="E482"/>
  <c r="E479"/>
  <c r="E478"/>
  <c r="E473"/>
  <c r="E457"/>
  <c r="E454"/>
  <c r="E453"/>
  <c r="E452"/>
  <c r="E450"/>
  <c r="E449"/>
  <c r="E444"/>
  <c r="E443"/>
  <c r="E439"/>
  <c r="E437"/>
  <c r="E436"/>
  <c r="E434"/>
  <c r="E433"/>
  <c r="E426"/>
  <c r="E425"/>
  <c r="E424"/>
  <c r="E419"/>
  <c r="E418"/>
  <c r="E413"/>
  <c r="E412"/>
  <c r="E411"/>
  <c r="E407"/>
  <c r="E406"/>
  <c r="E405"/>
  <c r="E404"/>
  <c r="E403"/>
  <c r="E402"/>
  <c r="E399"/>
  <c r="E398"/>
  <c r="E397"/>
  <c r="E396"/>
  <c r="E395"/>
  <c r="E375"/>
  <c r="E371"/>
  <c r="E360"/>
  <c r="E359"/>
  <c r="E357"/>
  <c r="E355"/>
  <c r="E352"/>
  <c r="E350"/>
  <c r="E349"/>
  <c r="E347"/>
  <c r="E346"/>
  <c r="E345"/>
  <c r="E342"/>
  <c r="E337"/>
  <c r="E336"/>
  <c r="E329"/>
  <c r="E328"/>
  <c r="E325"/>
  <c r="E323"/>
  <c r="E321"/>
  <c r="E320"/>
  <c r="E319"/>
  <c r="E318"/>
  <c r="E314"/>
  <c r="E313"/>
  <c r="E312"/>
  <c r="E311"/>
  <c r="E309"/>
  <c r="E308"/>
  <c r="E303"/>
  <c r="E301"/>
  <c r="E297"/>
  <c r="E296"/>
  <c r="E289"/>
  <c r="E249"/>
  <c r="E247"/>
  <c r="E246"/>
  <c r="E245"/>
  <c r="E244"/>
  <c r="E243"/>
  <c r="E240"/>
  <c r="E239"/>
  <c r="E231"/>
  <c r="E230"/>
  <c r="E222"/>
  <c r="E220"/>
  <c r="E219"/>
  <c r="E218"/>
  <c r="E211"/>
  <c r="E208"/>
  <c r="E206"/>
  <c r="E205"/>
  <c r="E204"/>
  <c r="E202"/>
  <c r="E200"/>
  <c r="E199"/>
  <c r="E198"/>
  <c r="E196"/>
  <c r="E193"/>
  <c r="E192"/>
  <c r="E191"/>
  <c r="E190"/>
  <c r="E189"/>
  <c r="E188"/>
  <c r="E186"/>
  <c r="E185"/>
  <c r="E184"/>
  <c r="E183"/>
  <c r="E182"/>
  <c r="E179"/>
  <c r="E178"/>
  <c r="E177"/>
  <c r="E172"/>
  <c r="E171"/>
  <c r="E170"/>
  <c r="E169"/>
  <c r="E164"/>
  <c r="E155"/>
  <c r="E154"/>
  <c r="E153"/>
  <c r="E150"/>
  <c r="E149"/>
  <c r="E134"/>
  <c r="E133"/>
  <c r="E132"/>
  <c r="E126"/>
  <c r="E125"/>
  <c r="E124"/>
  <c r="E123"/>
  <c r="E122"/>
  <c r="E117"/>
  <c r="E116"/>
  <c r="E115"/>
  <c r="E114"/>
  <c r="E113"/>
  <c r="E107"/>
  <c r="E106"/>
  <c r="E105"/>
  <c r="E82"/>
  <c r="E79"/>
  <c r="E71"/>
  <c r="E70"/>
  <c r="E69"/>
  <c r="E65"/>
  <c r="E61"/>
  <c r="E60"/>
  <c r="E58"/>
  <c r="E57"/>
  <c r="E56"/>
  <c r="E55"/>
  <c r="E54"/>
  <c r="E50"/>
  <c r="E49"/>
  <c r="E48"/>
  <c r="E47"/>
  <c r="E46"/>
  <c r="E44"/>
  <c r="E42"/>
  <c r="E41"/>
  <c r="E39"/>
  <c r="E38"/>
  <c r="E37"/>
  <c r="E36"/>
  <c r="E34"/>
  <c r="E29"/>
  <c r="E28"/>
  <c r="E27"/>
  <c r="E26"/>
  <c r="E25"/>
  <c r="E24"/>
  <c r="E23"/>
  <c r="E22"/>
  <c r="E19"/>
  <c r="E18"/>
  <c r="E16"/>
  <c r="E13"/>
  <c r="E10"/>
  <c r="E8"/>
  <c r="E7"/>
  <c r="F52" i="41"/>
  <c r="F12" i="17"/>
  <c r="F13"/>
  <c r="F9"/>
  <c r="E9"/>
  <c r="C9"/>
  <c r="B9"/>
  <c r="F62" i="41"/>
  <c r="E62"/>
  <c r="E61"/>
  <c r="E60"/>
  <c r="E59"/>
  <c r="F58"/>
  <c r="E58"/>
  <c r="F57"/>
  <c r="E57"/>
  <c r="F56"/>
  <c r="E56"/>
  <c r="F55"/>
  <c r="E55"/>
  <c r="F54"/>
  <c r="E54"/>
  <c r="E52"/>
  <c r="F51"/>
  <c r="E51"/>
  <c r="E31"/>
  <c r="F29"/>
  <c r="E29"/>
  <c r="F28"/>
  <c r="E28"/>
  <c r="E24"/>
  <c r="F22"/>
  <c r="E22"/>
  <c r="F21"/>
  <c r="E21"/>
  <c r="F20"/>
  <c r="E20"/>
  <c r="F19"/>
  <c r="E19"/>
  <c r="F18"/>
  <c r="E18"/>
  <c r="F17"/>
  <c r="E17"/>
  <c r="F12"/>
  <c r="F11"/>
  <c r="E11"/>
  <c r="F10"/>
  <c r="E10"/>
  <c r="E11" i="40"/>
  <c r="E17"/>
  <c r="E18"/>
  <c r="E19"/>
  <c r="E20"/>
  <c r="E21"/>
  <c r="E22"/>
  <c r="E24"/>
  <c r="E28"/>
  <c r="E29"/>
  <c r="E31"/>
  <c r="E51"/>
  <c r="E52"/>
  <c r="E54"/>
  <c r="E55"/>
  <c r="E56"/>
  <c r="E57"/>
  <c r="E58"/>
  <c r="E59"/>
  <c r="E60"/>
  <c r="E61"/>
  <c r="E62"/>
  <c r="E10"/>
  <c r="F11"/>
  <c r="F12"/>
  <c r="F17"/>
  <c r="F18"/>
  <c r="F19"/>
  <c r="F20"/>
  <c r="F21"/>
  <c r="F22"/>
  <c r="F28"/>
  <c r="F29"/>
  <c r="F51"/>
  <c r="F52"/>
  <c r="F54"/>
  <c r="F55"/>
  <c r="F56"/>
  <c r="F57"/>
  <c r="F58"/>
  <c r="F62"/>
  <c r="H12" i="39"/>
  <c r="H11"/>
  <c r="D31"/>
  <c r="C31"/>
  <c r="B31"/>
  <c r="H30"/>
  <c r="H28"/>
  <c r="E28"/>
  <c r="H20"/>
  <c r="E20"/>
  <c r="H13"/>
  <c r="E13"/>
  <c r="H12" i="38"/>
  <c r="E13"/>
  <c r="H13"/>
  <c r="H11"/>
  <c r="C31"/>
  <c r="D31"/>
  <c r="B31"/>
  <c r="E20"/>
  <c r="H20"/>
  <c r="E28"/>
  <c r="H28"/>
  <c r="H30"/>
  <c r="D29" i="30"/>
  <c r="E29"/>
  <c r="C29"/>
  <c r="G29"/>
  <c r="H29"/>
  <c r="I29"/>
  <c r="J29"/>
  <c r="K29"/>
  <c r="F29"/>
  <c r="E1382" i="37"/>
  <c r="E9" i="30"/>
  <c r="C68" i="8"/>
  <c r="B68"/>
  <c r="F1369" i="36"/>
  <c r="F1368"/>
  <c r="F1365"/>
  <c r="F1361"/>
  <c r="F1360"/>
  <c r="F1357"/>
  <c r="F1356"/>
  <c r="F1355"/>
  <c r="F1354"/>
  <c r="F1352"/>
  <c r="F1349"/>
  <c r="F1347"/>
  <c r="F1344"/>
  <c r="F1343"/>
  <c r="F1329"/>
  <c r="F1322"/>
  <c r="F1314"/>
  <c r="F1312"/>
  <c r="F1311"/>
  <c r="F1310"/>
  <c r="F1309"/>
  <c r="F1308"/>
  <c r="F1304"/>
  <c r="F1300"/>
  <c r="F1299"/>
  <c r="F1298"/>
  <c r="F1297"/>
  <c r="F1289"/>
  <c r="F1285"/>
  <c r="F1284"/>
  <c r="F1279"/>
  <c r="F1259"/>
  <c r="F1245"/>
  <c r="F1244"/>
  <c r="F1235"/>
  <c r="F1233"/>
  <c r="F1232"/>
  <c r="F1231"/>
  <c r="F1229"/>
  <c r="F1226"/>
  <c r="F1225"/>
  <c r="F1216"/>
  <c r="F1212"/>
  <c r="F1208"/>
  <c r="F1179"/>
  <c r="F1178"/>
  <c r="F1174"/>
  <c r="F1171"/>
  <c r="F1170"/>
  <c r="F1167"/>
  <c r="F1162"/>
  <c r="F1161"/>
  <c r="F1160"/>
  <c r="F1130"/>
  <c r="F1128"/>
  <c r="F1127"/>
  <c r="F1122"/>
  <c r="F1121"/>
  <c r="F1114"/>
  <c r="F1113"/>
  <c r="F1112"/>
  <c r="F1111"/>
  <c r="F1104"/>
  <c r="F1103"/>
  <c r="F1099"/>
  <c r="F1098"/>
  <c r="F1090"/>
  <c r="F1086"/>
  <c r="F1079"/>
  <c r="F1077"/>
  <c r="F1050"/>
  <c r="F1046"/>
  <c r="F1045"/>
  <c r="F1044"/>
  <c r="F1043"/>
  <c r="F1042"/>
  <c r="F1039"/>
  <c r="F1038"/>
  <c r="F1037"/>
  <c r="F1028"/>
  <c r="F1027"/>
  <c r="F1026"/>
  <c r="F1025"/>
  <c r="F1004"/>
  <c r="F999"/>
  <c r="F991"/>
  <c r="F989"/>
  <c r="F987"/>
  <c r="F986"/>
  <c r="F983"/>
  <c r="F982"/>
  <c r="F981"/>
  <c r="F980"/>
  <c r="F978"/>
  <c r="F971"/>
  <c r="F969"/>
  <c r="F968"/>
  <c r="F967"/>
  <c r="F966"/>
  <c r="F965"/>
  <c r="F964"/>
  <c r="F962"/>
  <c r="F961"/>
  <c r="F960"/>
  <c r="F955"/>
  <c r="F954"/>
  <c r="F949"/>
  <c r="F948"/>
  <c r="F946"/>
  <c r="F944"/>
  <c r="F932"/>
  <c r="F927"/>
  <c r="F924"/>
  <c r="F922"/>
  <c r="F921"/>
  <c r="F918"/>
  <c r="F913"/>
  <c r="F912"/>
  <c r="F908"/>
  <c r="F907"/>
  <c r="F906"/>
  <c r="F902"/>
  <c r="F893"/>
  <c r="F890"/>
  <c r="F889"/>
  <c r="F888"/>
  <c r="F887"/>
  <c r="F886"/>
  <c r="F883"/>
  <c r="F882"/>
  <c r="F881"/>
  <c r="F880"/>
  <c r="F879"/>
  <c r="F878"/>
  <c r="F877"/>
  <c r="F874"/>
  <c r="F873"/>
  <c r="F871"/>
  <c r="F870"/>
  <c r="F868"/>
  <c r="F867"/>
  <c r="F865"/>
  <c r="F864"/>
  <c r="F863"/>
  <c r="F861"/>
  <c r="F859"/>
  <c r="F858"/>
  <c r="F857"/>
  <c r="F856"/>
  <c r="F855"/>
  <c r="F854"/>
  <c r="F851"/>
  <c r="F850"/>
  <c r="F849"/>
  <c r="F848"/>
  <c r="F847"/>
  <c r="F846"/>
  <c r="F845"/>
  <c r="F844"/>
  <c r="F838"/>
  <c r="F836"/>
  <c r="F835"/>
  <c r="F834"/>
  <c r="F833"/>
  <c r="F832"/>
  <c r="F831"/>
  <c r="F808"/>
  <c r="F807"/>
  <c r="F806"/>
  <c r="F805"/>
  <c r="F804"/>
  <c r="F795"/>
  <c r="F794"/>
  <c r="F793"/>
  <c r="F791"/>
  <c r="F790"/>
  <c r="F785"/>
  <c r="F784"/>
  <c r="F783"/>
  <c r="F780"/>
  <c r="F779"/>
  <c r="F778"/>
  <c r="F777"/>
  <c r="F773"/>
  <c r="F771"/>
  <c r="F769"/>
  <c r="F768"/>
  <c r="F766"/>
  <c r="F765"/>
  <c r="F764"/>
  <c r="F756"/>
  <c r="F755"/>
  <c r="F754"/>
  <c r="F753"/>
  <c r="F752"/>
  <c r="F751"/>
  <c r="F750"/>
  <c r="F749"/>
  <c r="F748"/>
  <c r="F742"/>
  <c r="F741"/>
  <c r="F739"/>
  <c r="F738"/>
  <c r="F736"/>
  <c r="F735"/>
  <c r="F734"/>
  <c r="F733"/>
  <c r="F732"/>
  <c r="F730"/>
  <c r="F727"/>
  <c r="F726"/>
  <c r="F725"/>
  <c r="F724"/>
  <c r="F723"/>
  <c r="F721"/>
  <c r="F720"/>
  <c r="F719"/>
  <c r="F718"/>
  <c r="F717"/>
  <c r="F715"/>
  <c r="F714"/>
  <c r="F709"/>
  <c r="F708"/>
  <c r="F707"/>
  <c r="F706"/>
  <c r="F705"/>
  <c r="F704"/>
  <c r="F702"/>
  <c r="F701"/>
  <c r="F695"/>
  <c r="F691"/>
  <c r="F690"/>
  <c r="F689"/>
  <c r="F688"/>
  <c r="F686"/>
  <c r="F685"/>
  <c r="F684"/>
  <c r="F683"/>
  <c r="F682"/>
  <c r="F681"/>
  <c r="F677"/>
  <c r="F675"/>
  <c r="F674"/>
  <c r="F673"/>
  <c r="F666"/>
  <c r="F664"/>
  <c r="F663"/>
  <c r="F662"/>
  <c r="F661"/>
  <c r="F657"/>
  <c r="F655"/>
  <c r="F654"/>
  <c r="F653"/>
  <c r="F652"/>
  <c r="F651"/>
  <c r="F650"/>
  <c r="F649"/>
  <c r="F643"/>
  <c r="F642"/>
  <c r="F640"/>
  <c r="F639"/>
  <c r="F637"/>
  <c r="F636"/>
  <c r="F635"/>
  <c r="F634"/>
  <c r="F632"/>
  <c r="F631"/>
  <c r="F629"/>
  <c r="F628"/>
  <c r="F627"/>
  <c r="F622"/>
  <c r="F621"/>
  <c r="F620"/>
  <c r="F619"/>
  <c r="F618"/>
  <c r="F617"/>
  <c r="F615"/>
  <c r="F614"/>
  <c r="F613"/>
  <c r="F612"/>
  <c r="F611"/>
  <c r="F607"/>
  <c r="F606"/>
  <c r="F605"/>
  <c r="F604"/>
  <c r="F603"/>
  <c r="F602"/>
  <c r="F599"/>
  <c r="F598"/>
  <c r="F596"/>
  <c r="F595"/>
  <c r="F594"/>
  <c r="F592"/>
  <c r="F591"/>
  <c r="F589"/>
  <c r="F586"/>
  <c r="F585"/>
  <c r="F583"/>
  <c r="F581"/>
  <c r="F580"/>
  <c r="F579"/>
  <c r="F578"/>
  <c r="F574"/>
  <c r="F572"/>
  <c r="F570"/>
  <c r="F565"/>
  <c r="F564"/>
  <c r="F563"/>
  <c r="F560"/>
  <c r="F559"/>
  <c r="F558"/>
  <c r="F557"/>
  <c r="F553"/>
  <c r="F543"/>
  <c r="F533"/>
  <c r="F532"/>
  <c r="F525"/>
  <c r="F524"/>
  <c r="F523"/>
  <c r="F521"/>
  <c r="F520"/>
  <c r="F514"/>
  <c r="F513"/>
  <c r="F510"/>
  <c r="F509"/>
  <c r="F508"/>
  <c r="F507"/>
  <c r="F503"/>
  <c r="F491"/>
  <c r="F490"/>
  <c r="F489"/>
  <c r="F482"/>
  <c r="F479"/>
  <c r="F478"/>
  <c r="F475"/>
  <c r="F473"/>
  <c r="F457"/>
  <c r="F454"/>
  <c r="F453"/>
  <c r="F452"/>
  <c r="F451"/>
  <c r="F450"/>
  <c r="F449"/>
  <c r="F444"/>
  <c r="F443"/>
  <c r="F439"/>
  <c r="F437"/>
  <c r="F434"/>
  <c r="F433"/>
  <c r="F426"/>
  <c r="F425"/>
  <c r="F418"/>
  <c r="F417"/>
  <c r="F414"/>
  <c r="F412"/>
  <c r="F411"/>
  <c r="F407"/>
  <c r="F406"/>
  <c r="F405"/>
  <c r="F404"/>
  <c r="F403"/>
  <c r="F402"/>
  <c r="F399"/>
  <c r="F398"/>
  <c r="F397"/>
  <c r="F380"/>
  <c r="F375"/>
  <c r="F373"/>
  <c r="F371"/>
  <c r="F360"/>
  <c r="F359"/>
  <c r="F357"/>
  <c r="F355"/>
  <c r="F352"/>
  <c r="F350"/>
  <c r="F349"/>
  <c r="F347"/>
  <c r="F346"/>
  <c r="F345"/>
  <c r="F344"/>
  <c r="F342"/>
  <c r="F338"/>
  <c r="F337"/>
  <c r="F336"/>
  <c r="F335"/>
  <c r="F330"/>
  <c r="F329"/>
  <c r="F328"/>
  <c r="F327"/>
  <c r="F323"/>
  <c r="F321"/>
  <c r="F320"/>
  <c r="F319"/>
  <c r="F318"/>
  <c r="F314"/>
  <c r="F313"/>
  <c r="F312"/>
  <c r="F311"/>
  <c r="F309"/>
  <c r="F308"/>
  <c r="F305"/>
  <c r="F303"/>
  <c r="F297"/>
  <c r="F296"/>
  <c r="F289"/>
  <c r="F249"/>
  <c r="F247"/>
  <c r="F246"/>
  <c r="F245"/>
  <c r="F236"/>
  <c r="F235"/>
  <c r="F234"/>
  <c r="F231"/>
  <c r="F230"/>
  <c r="F222"/>
  <c r="F220"/>
  <c r="F219"/>
  <c r="F218"/>
  <c r="F211"/>
  <c r="F208"/>
  <c r="F206"/>
  <c r="F205"/>
  <c r="F204"/>
  <c r="F203"/>
  <c r="F202"/>
  <c r="F200"/>
  <c r="F199"/>
  <c r="F198"/>
  <c r="F196"/>
  <c r="F193"/>
  <c r="F192"/>
  <c r="F191"/>
  <c r="F190"/>
  <c r="F189"/>
  <c r="F188"/>
  <c r="F186"/>
  <c r="F185"/>
  <c r="F184"/>
  <c r="F183"/>
  <c r="F182"/>
  <c r="F179"/>
  <c r="F178"/>
  <c r="F177"/>
  <c r="F172"/>
  <c r="F171"/>
  <c r="F170"/>
  <c r="F169"/>
  <c r="F164"/>
  <c r="F155"/>
  <c r="F154"/>
  <c r="F153"/>
  <c r="F150"/>
  <c r="F149"/>
  <c r="F134"/>
  <c r="F133"/>
  <c r="F132"/>
  <c r="F126"/>
  <c r="F125"/>
  <c r="F124"/>
  <c r="F123"/>
  <c r="F122"/>
  <c r="F117"/>
  <c r="F116"/>
  <c r="F115"/>
  <c r="F114"/>
  <c r="F113"/>
  <c r="F112"/>
  <c r="F107"/>
  <c r="F106"/>
  <c r="F105"/>
  <c r="F90"/>
  <c r="F83"/>
  <c r="F82"/>
  <c r="F79"/>
  <c r="F71"/>
  <c r="F70"/>
  <c r="F69"/>
  <c r="F65"/>
  <c r="F61"/>
  <c r="F60"/>
  <c r="F58"/>
  <c r="F57"/>
  <c r="F56"/>
  <c r="F55"/>
  <c r="F54"/>
  <c r="F50"/>
  <c r="F49"/>
  <c r="F48"/>
  <c r="F47"/>
  <c r="F46"/>
  <c r="F42"/>
  <c r="F41"/>
  <c r="F39"/>
  <c r="F38"/>
  <c r="F37"/>
  <c r="F36"/>
  <c r="F34"/>
  <c r="F29"/>
  <c r="F28"/>
  <c r="F27"/>
  <c r="F25"/>
  <c r="F24"/>
  <c r="F22"/>
  <c r="F19"/>
  <c r="F18"/>
  <c r="F17"/>
  <c r="F16"/>
  <c r="F13"/>
  <c r="F10"/>
  <c r="F8"/>
  <c r="F7"/>
  <c r="F6"/>
  <c r="E6"/>
  <c r="E7" i="37"/>
  <c r="F7"/>
  <c r="F8"/>
  <c r="F9"/>
  <c r="F11"/>
  <c r="F17"/>
  <c r="E19"/>
  <c r="F19"/>
  <c r="F20"/>
  <c r="F23"/>
  <c r="F25"/>
  <c r="F26"/>
  <c r="E28"/>
  <c r="F28"/>
  <c r="F29"/>
  <c r="F30"/>
  <c r="F35"/>
  <c r="F37"/>
  <c r="F38"/>
  <c r="E39"/>
  <c r="F39"/>
  <c r="F40"/>
  <c r="F43"/>
  <c r="F47"/>
  <c r="F48"/>
  <c r="F49"/>
  <c r="E50"/>
  <c r="F50"/>
  <c r="F51"/>
  <c r="F55"/>
  <c r="F56"/>
  <c r="F57"/>
  <c r="F58"/>
  <c r="F59"/>
  <c r="E61"/>
  <c r="F61"/>
  <c r="F62"/>
  <c r="F66"/>
  <c r="F70"/>
  <c r="F71"/>
  <c r="E72"/>
  <c r="F72"/>
  <c r="F80"/>
  <c r="F84"/>
  <c r="F91"/>
  <c r="E106"/>
  <c r="F106"/>
  <c r="F107"/>
  <c r="F108"/>
  <c r="F113"/>
  <c r="F114"/>
  <c r="F115"/>
  <c r="E116"/>
  <c r="F116"/>
  <c r="F117"/>
  <c r="F118"/>
  <c r="F123"/>
  <c r="E125"/>
  <c r="F125"/>
  <c r="F126"/>
  <c r="F127"/>
  <c r="F133"/>
  <c r="F134"/>
  <c r="F135"/>
  <c r="E150"/>
  <c r="F150"/>
  <c r="F151"/>
  <c r="F154"/>
  <c r="F155"/>
  <c r="E165"/>
  <c r="F165"/>
  <c r="F170"/>
  <c r="E171"/>
  <c r="F171"/>
  <c r="F172"/>
  <c r="F173"/>
  <c r="E178"/>
  <c r="F178"/>
  <c r="F179"/>
  <c r="F180"/>
  <c r="F183"/>
  <c r="F184"/>
  <c r="E185"/>
  <c r="F185"/>
  <c r="F186"/>
  <c r="F187"/>
  <c r="F189"/>
  <c r="F190"/>
  <c r="E192"/>
  <c r="F192"/>
  <c r="F193"/>
  <c r="F194"/>
  <c r="F197"/>
  <c r="E199"/>
  <c r="F199"/>
  <c r="F200"/>
  <c r="F201"/>
  <c r="F203"/>
  <c r="E205"/>
  <c r="F205"/>
  <c r="F206"/>
  <c r="F207"/>
  <c r="F209"/>
  <c r="F212"/>
  <c r="E219"/>
  <c r="F219"/>
  <c r="F220"/>
  <c r="F221"/>
  <c r="F223"/>
  <c r="E231"/>
  <c r="F231"/>
  <c r="F232"/>
  <c r="F235"/>
  <c r="F236"/>
  <c r="F237"/>
  <c r="F246"/>
  <c r="F247"/>
  <c r="E248"/>
  <c r="F248"/>
  <c r="F250"/>
  <c r="E290"/>
  <c r="F290"/>
  <c r="E297"/>
  <c r="F297"/>
  <c r="F304"/>
  <c r="F306"/>
  <c r="E309"/>
  <c r="F309"/>
  <c r="E310"/>
  <c r="F310"/>
  <c r="F312"/>
  <c r="E313"/>
  <c r="F313"/>
  <c r="F314"/>
  <c r="F315"/>
  <c r="F320"/>
  <c r="F321"/>
  <c r="E322"/>
  <c r="F322"/>
  <c r="F324"/>
  <c r="E329"/>
  <c r="F329"/>
  <c r="F330"/>
  <c r="F331"/>
  <c r="F336"/>
  <c r="E337"/>
  <c r="F337"/>
  <c r="F338"/>
  <c r="F339"/>
  <c r="F343"/>
  <c r="F345"/>
  <c r="E346"/>
  <c r="F346"/>
  <c r="F347"/>
  <c r="F348"/>
  <c r="F350"/>
  <c r="F351"/>
  <c r="F353"/>
  <c r="F356"/>
  <c r="F360"/>
  <c r="F361"/>
  <c r="E372"/>
  <c r="F372"/>
  <c r="F374"/>
  <c r="F376"/>
  <c r="F381"/>
  <c r="E398"/>
  <c r="F398"/>
  <c r="E399"/>
  <c r="F399"/>
  <c r="F400"/>
  <c r="F403"/>
  <c r="E404"/>
  <c r="F404"/>
  <c r="F405"/>
  <c r="F406"/>
  <c r="F407"/>
  <c r="F408"/>
  <c r="F412"/>
  <c r="E413"/>
  <c r="F413"/>
  <c r="F415"/>
  <c r="F419"/>
  <c r="E420"/>
  <c r="E426"/>
  <c r="F426"/>
  <c r="F427"/>
  <c r="E434"/>
  <c r="F434"/>
  <c r="F435"/>
  <c r="E438"/>
  <c r="F438"/>
  <c r="F440"/>
  <c r="E444"/>
  <c r="F444"/>
  <c r="F445"/>
  <c r="F450"/>
  <c r="E451"/>
  <c r="F451"/>
  <c r="F452"/>
  <c r="E453"/>
  <c r="F453"/>
  <c r="E454"/>
  <c r="F454"/>
  <c r="F455"/>
  <c r="F458"/>
  <c r="E474"/>
  <c r="F474"/>
  <c r="F476"/>
  <c r="E480"/>
  <c r="F480"/>
  <c r="F483"/>
  <c r="E490"/>
  <c r="F490"/>
  <c r="F491"/>
  <c r="F492"/>
  <c r="F504"/>
  <c r="F508"/>
  <c r="E509"/>
  <c r="F509"/>
  <c r="E510"/>
  <c r="F510"/>
  <c r="F511"/>
  <c r="F514"/>
  <c r="F515"/>
  <c r="F521"/>
  <c r="F522"/>
  <c r="F524"/>
  <c r="F525"/>
  <c r="E526"/>
  <c r="F526"/>
  <c r="F533"/>
  <c r="E534"/>
  <c r="F534"/>
  <c r="F544"/>
  <c r="E554"/>
  <c r="F554"/>
  <c r="F559"/>
  <c r="F560"/>
  <c r="E561"/>
  <c r="F561"/>
  <c r="F564"/>
  <c r="E565"/>
  <c r="F565"/>
  <c r="E566"/>
  <c r="F566"/>
  <c r="F571"/>
  <c r="F575"/>
  <c r="E580"/>
  <c r="F580"/>
  <c r="F581"/>
  <c r="F582"/>
  <c r="F584"/>
  <c r="F586"/>
  <c r="F587"/>
  <c r="E590"/>
  <c r="F590"/>
  <c r="F592"/>
  <c r="F593"/>
  <c r="F595"/>
  <c r="F596"/>
  <c r="F597"/>
  <c r="E599"/>
  <c r="F599"/>
  <c r="F600"/>
  <c r="E603"/>
  <c r="F603"/>
  <c r="F604"/>
  <c r="F605"/>
  <c r="F606"/>
  <c r="F607"/>
  <c r="F608"/>
  <c r="F612"/>
  <c r="E613"/>
  <c r="F613"/>
  <c r="F614"/>
  <c r="F615"/>
  <c r="F616"/>
  <c r="F618"/>
  <c r="F619"/>
  <c r="F620"/>
  <c r="E621"/>
  <c r="F621"/>
  <c r="F622"/>
  <c r="F623"/>
  <c r="E628"/>
  <c r="F628"/>
  <c r="F629"/>
  <c r="F630"/>
  <c r="F632"/>
  <c r="F633"/>
  <c r="F635"/>
  <c r="E636"/>
  <c r="F636"/>
  <c r="F637"/>
  <c r="F638"/>
  <c r="F640"/>
  <c r="F641"/>
  <c r="F643"/>
  <c r="F644"/>
  <c r="E650"/>
  <c r="F650"/>
  <c r="F651"/>
  <c r="F652"/>
  <c r="E653"/>
  <c r="F653"/>
  <c r="F654"/>
  <c r="F655"/>
  <c r="E656"/>
  <c r="F656"/>
  <c r="F658"/>
  <c r="E662"/>
  <c r="F662"/>
  <c r="F663"/>
  <c r="F664"/>
  <c r="E665"/>
  <c r="F665"/>
  <c r="F667"/>
  <c r="E674"/>
  <c r="F674"/>
  <c r="F675"/>
  <c r="F676"/>
  <c r="F678"/>
  <c r="E682"/>
  <c r="F682"/>
  <c r="F683"/>
  <c r="E684"/>
  <c r="F684"/>
  <c r="E685"/>
  <c r="F685"/>
  <c r="F686"/>
  <c r="F689"/>
  <c r="E690"/>
  <c r="F690"/>
  <c r="F691"/>
  <c r="F692"/>
  <c r="F696"/>
  <c r="F702"/>
  <c r="E703"/>
  <c r="F703"/>
  <c r="F705"/>
  <c r="F706"/>
  <c r="E707"/>
  <c r="F707"/>
  <c r="F708"/>
  <c r="F709"/>
  <c r="F710"/>
  <c r="F715"/>
  <c r="F716"/>
  <c r="F718"/>
  <c r="E719"/>
  <c r="F719"/>
  <c r="F720"/>
  <c r="F721"/>
  <c r="E722"/>
  <c r="F722"/>
  <c r="F724"/>
  <c r="F725"/>
  <c r="E726"/>
  <c r="F726"/>
  <c r="F727"/>
  <c r="F728"/>
  <c r="E731"/>
  <c r="F731"/>
  <c r="F733"/>
  <c r="F734"/>
  <c r="E735"/>
  <c r="F735"/>
  <c r="F736"/>
  <c r="F737"/>
  <c r="E739"/>
  <c r="F739"/>
  <c r="F740"/>
  <c r="E742"/>
  <c r="F742"/>
  <c r="F743"/>
  <c r="F749"/>
  <c r="F750"/>
  <c r="F751"/>
  <c r="F752"/>
  <c r="E753"/>
  <c r="F753"/>
  <c r="F754"/>
  <c r="E755"/>
  <c r="F755"/>
  <c r="E756"/>
  <c r="F756"/>
  <c r="F757"/>
  <c r="F765"/>
  <c r="E766"/>
  <c r="F766"/>
  <c r="F767"/>
  <c r="F769"/>
  <c r="E770"/>
  <c r="F770"/>
  <c r="F772"/>
  <c r="F774"/>
  <c r="E778"/>
  <c r="F778"/>
  <c r="F779"/>
  <c r="F780"/>
  <c r="F781"/>
  <c r="E784"/>
  <c r="F784"/>
  <c r="F785"/>
  <c r="F786"/>
  <c r="E791"/>
  <c r="F791"/>
  <c r="F792"/>
  <c r="F794"/>
  <c r="F796"/>
  <c r="E805"/>
  <c r="F805"/>
  <c r="F806"/>
  <c r="E807"/>
  <c r="F807"/>
  <c r="F808"/>
  <c r="F809"/>
  <c r="E815"/>
  <c r="E832"/>
  <c r="F832"/>
  <c r="F833"/>
  <c r="E834"/>
  <c r="F834"/>
  <c r="E835"/>
  <c r="F835"/>
  <c r="F836"/>
  <c r="F837"/>
  <c r="F839"/>
  <c r="F845"/>
  <c r="E846"/>
  <c r="F846"/>
  <c r="F847"/>
  <c r="E848"/>
  <c r="F848"/>
  <c r="F849"/>
  <c r="F850"/>
  <c r="E851"/>
  <c r="F851"/>
  <c r="F852"/>
  <c r="E855"/>
  <c r="F855"/>
  <c r="F856"/>
  <c r="E857"/>
  <c r="F857"/>
  <c r="E858"/>
  <c r="F858"/>
  <c r="F859"/>
  <c r="F860"/>
  <c r="F862"/>
  <c r="F864"/>
  <c r="F865"/>
  <c r="F866"/>
  <c r="F868"/>
  <c r="F869"/>
  <c r="F871"/>
  <c r="F875"/>
  <c r="F876"/>
  <c r="F879"/>
  <c r="F880"/>
  <c r="F881"/>
  <c r="F882"/>
  <c r="F883"/>
  <c r="E884"/>
  <c r="F884"/>
  <c r="F885"/>
  <c r="F888"/>
  <c r="F889"/>
  <c r="F890"/>
  <c r="F891"/>
  <c r="F892"/>
  <c r="F895"/>
  <c r="F904"/>
  <c r="F908"/>
  <c r="E909"/>
  <c r="F909"/>
  <c r="F910"/>
  <c r="F914"/>
  <c r="F915"/>
  <c r="F920"/>
  <c r="F923"/>
  <c r="F926"/>
  <c r="F929"/>
  <c r="F934"/>
  <c r="E946"/>
  <c r="F946"/>
  <c r="F948"/>
  <c r="F950"/>
  <c r="F951"/>
  <c r="F956"/>
  <c r="F957"/>
  <c r="F962"/>
  <c r="E963"/>
  <c r="F963"/>
  <c r="F964"/>
  <c r="F966"/>
  <c r="F968"/>
  <c r="F969"/>
  <c r="E970"/>
  <c r="F970"/>
  <c r="F971"/>
  <c r="F973"/>
  <c r="E980"/>
  <c r="F980"/>
  <c r="F982"/>
  <c r="E983"/>
  <c r="F983"/>
  <c r="E984"/>
  <c r="F984"/>
  <c r="F985"/>
  <c r="F988"/>
  <c r="F989"/>
  <c r="F993"/>
  <c r="F1001"/>
  <c r="F1006"/>
  <c r="E1027"/>
  <c r="F1027"/>
  <c r="F1028"/>
  <c r="F1029"/>
  <c r="F1030"/>
  <c r="E1039"/>
  <c r="F1039"/>
  <c r="F1040"/>
  <c r="F1041"/>
  <c r="E1044"/>
  <c r="F1044"/>
  <c r="F1045"/>
  <c r="F1046"/>
  <c r="E1047"/>
  <c r="F1047"/>
  <c r="E1048"/>
  <c r="F1048"/>
  <c r="F1052"/>
  <c r="E1058"/>
  <c r="E1079"/>
  <c r="F1079"/>
  <c r="F1081"/>
  <c r="F1088"/>
  <c r="F1092"/>
  <c r="E1100"/>
  <c r="F1100"/>
  <c r="F1101"/>
  <c r="F1105"/>
  <c r="F1106"/>
  <c r="E1107"/>
  <c r="E1113"/>
  <c r="F1113"/>
  <c r="E1114"/>
  <c r="F1114"/>
  <c r="F1115"/>
  <c r="F1116"/>
  <c r="F1123"/>
  <c r="E1124"/>
  <c r="F1124"/>
  <c r="F1129"/>
  <c r="F1130"/>
  <c r="F1132"/>
  <c r="E1133"/>
  <c r="E1160"/>
  <c r="E1173"/>
  <c r="F1173"/>
  <c r="E1174"/>
  <c r="F1174"/>
  <c r="F1175"/>
  <c r="F1183"/>
  <c r="F1184"/>
  <c r="F1187"/>
  <c r="F1191"/>
  <c r="F1192"/>
  <c r="E1221"/>
  <c r="F1221"/>
  <c r="F1225"/>
  <c r="F1229"/>
  <c r="E1238"/>
  <c r="F1238"/>
  <c r="E1239"/>
  <c r="F1239"/>
  <c r="F1242"/>
  <c r="F1244"/>
  <c r="F1245"/>
  <c r="F1246"/>
  <c r="F1248"/>
  <c r="E1257"/>
  <c r="F1257"/>
  <c r="E1258"/>
  <c r="F1258"/>
  <c r="F1272"/>
  <c r="E1292"/>
  <c r="F1292"/>
  <c r="F1297"/>
  <c r="E1298"/>
  <c r="F1298"/>
  <c r="F1302"/>
  <c r="E1310"/>
  <c r="F1310"/>
  <c r="E1311"/>
  <c r="F1311"/>
  <c r="F1312"/>
  <c r="F1317"/>
  <c r="F1321"/>
  <c r="F1322"/>
  <c r="E1323"/>
  <c r="F1323"/>
  <c r="F1324"/>
  <c r="F1325"/>
  <c r="F1327"/>
  <c r="E1335"/>
  <c r="F1335"/>
  <c r="F1342"/>
  <c r="E1356"/>
  <c r="F1356"/>
  <c r="F1357"/>
  <c r="E1360"/>
  <c r="F1360"/>
  <c r="F1362"/>
  <c r="F1365"/>
  <c r="E1367"/>
  <c r="F1367"/>
  <c r="E1368"/>
  <c r="F1368"/>
  <c r="F1369"/>
  <c r="E1370"/>
  <c r="F1370"/>
  <c r="E1373"/>
  <c r="F1373"/>
  <c r="F1374"/>
  <c r="E1378"/>
  <c r="F1378"/>
  <c r="E1381"/>
  <c r="F1381"/>
  <c r="F1382"/>
  <c r="D27" i="35"/>
  <c r="C27"/>
  <c r="E27"/>
  <c r="B27"/>
  <c r="F26"/>
  <c r="E26"/>
  <c r="F23"/>
  <c r="E23"/>
  <c r="F22"/>
  <c r="E22"/>
  <c r="F21"/>
  <c r="E21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6"/>
  <c r="E6"/>
  <c r="F5"/>
  <c r="E5"/>
  <c r="F4"/>
  <c r="E4"/>
  <c r="C27" i="34"/>
  <c r="F27"/>
  <c r="B27"/>
  <c r="D27"/>
  <c r="B8" i="32"/>
  <c r="B26" i="30"/>
  <c r="E6" i="37"/>
  <c r="F6"/>
  <c r="B6" i="32"/>
  <c r="B7"/>
  <c r="B9"/>
  <c r="B10"/>
  <c r="B11"/>
  <c r="B5"/>
  <c r="B4"/>
  <c r="D4"/>
  <c r="E4"/>
  <c r="F4"/>
  <c r="G4"/>
  <c r="H4"/>
  <c r="I4"/>
  <c r="J4"/>
  <c r="K4"/>
  <c r="C4"/>
  <c r="D9" i="30"/>
  <c r="D4"/>
  <c r="D5"/>
  <c r="E5"/>
  <c r="F9"/>
  <c r="F5"/>
  <c r="G9"/>
  <c r="G5"/>
  <c r="H9"/>
  <c r="H5"/>
  <c r="I9"/>
  <c r="I5"/>
  <c r="J9"/>
  <c r="J5"/>
  <c r="K9"/>
  <c r="K5"/>
  <c r="C9"/>
  <c r="C5"/>
  <c r="B7"/>
  <c r="B8"/>
  <c r="B10"/>
  <c r="B11"/>
  <c r="B12"/>
  <c r="B13"/>
  <c r="B14"/>
  <c r="B15"/>
  <c r="B16"/>
  <c r="B17"/>
  <c r="B18"/>
  <c r="B19"/>
  <c r="B20"/>
  <c r="B21"/>
  <c r="B22"/>
  <c r="B23"/>
  <c r="B24"/>
  <c r="B25"/>
  <c r="B27"/>
  <c r="B28"/>
  <c r="B6"/>
  <c r="F10" i="40"/>
  <c r="F5" i="36"/>
  <c r="E5"/>
  <c r="F5" i="34"/>
  <c r="F6"/>
  <c r="F8"/>
  <c r="F9"/>
  <c r="F10"/>
  <c r="F11"/>
  <c r="F12"/>
  <c r="F13"/>
  <c r="F14"/>
  <c r="F15"/>
  <c r="F16"/>
  <c r="F17"/>
  <c r="F18"/>
  <c r="F21"/>
  <c r="F22"/>
  <c r="F23"/>
  <c r="F26"/>
  <c r="F4"/>
  <c r="E5"/>
  <c r="E6"/>
  <c r="E8"/>
  <c r="E9"/>
  <c r="E10"/>
  <c r="E11"/>
  <c r="E12"/>
  <c r="E13"/>
  <c r="E14"/>
  <c r="E15"/>
  <c r="E16"/>
  <c r="E17"/>
  <c r="E18"/>
  <c r="E21"/>
  <c r="E22"/>
  <c r="E23"/>
  <c r="E26"/>
  <c r="E4"/>
  <c r="F27" i="35"/>
  <c r="B29" i="30"/>
  <c r="K4"/>
  <c r="I4"/>
  <c r="G4"/>
  <c r="C4"/>
  <c r="J4"/>
  <c r="H4"/>
  <c r="F4"/>
  <c r="E4"/>
  <c r="B4"/>
  <c r="B9"/>
</calcChain>
</file>

<file path=xl/sharedStrings.xml><?xml version="1.0" encoding="utf-8"?>
<sst xmlns="http://schemas.openxmlformats.org/spreadsheetml/2006/main" count="3786" uniqueCount="1546">
  <si>
    <t>单位：万元</t>
  </si>
  <si>
    <t>预算科目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</si>
  <si>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</si>
  <si>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</si>
  <si>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</si>
  <si>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</si>
  <si>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</si>
  <si>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</si>
  <si>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</si>
  <si>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</si>
  <si>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</si>
  <si>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</si>
  <si>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</si>
  <si>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</si>
  <si>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</si>
  <si>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</si>
  <si>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</si>
  <si>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</si>
  <si>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</si>
  <si>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</si>
  <si>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</si>
  <si>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</si>
  <si>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</si>
  <si>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>　　其他收入</t>
  </si>
  <si>
    <t>本 年 收 入 合 计</t>
  </si>
  <si>
    <t>单位:万元</t>
  </si>
  <si>
    <t>一般公共服务支出</t>
  </si>
  <si>
    <t>项       目</t>
  </si>
  <si>
    <t>名    称</t>
  </si>
  <si>
    <t>返还性收入</t>
  </si>
  <si>
    <t>增值税和消费税税收返还收入</t>
  </si>
  <si>
    <t>所得税基数返还收入</t>
  </si>
  <si>
    <t>成品油价格和税费改革税收返还收入</t>
  </si>
  <si>
    <t>农网还贷资金收入</t>
  </si>
  <si>
    <t>海南省高等级公路车辆通行附加费收入</t>
  </si>
  <si>
    <t>港口建设费收入</t>
  </si>
  <si>
    <t>国家电影事业发展专项资金收入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</si>
  <si>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</si>
  <si>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</si>
  <si>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</si>
  <si>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</si>
  <si>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</si>
  <si>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</si>
  <si>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</si>
  <si>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</si>
  <si>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</si>
  <si>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</si>
  <si>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其他政府性基金收入</t>
  </si>
  <si>
    <t>彩票发行机构和彩票销售机构的业务费用</t>
  </si>
  <si>
    <t>文化体育与传媒支出</t>
  </si>
  <si>
    <t>科目名称</t>
  </si>
  <si>
    <t>项目</t>
  </si>
  <si>
    <t>预算数</t>
  </si>
  <si>
    <t>决算数</t>
  </si>
  <si>
    <t>决算数为上年决算数的%</t>
  </si>
  <si>
    <t>金额</t>
    <phoneticPr fontId="13" type="noConversion"/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</si>
  <si>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</si>
  <si>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</si>
  <si>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</si>
  <si>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</si>
  <si>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政协事务</t>
  </si>
  <si>
    <t xml:space="preserve">    政协会议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</si>
  <si>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</si>
  <si>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</si>
  <si>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</si>
  <si>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信访事务</t>
  </si>
  <si>
    <t xml:space="preserve">    事业运行</t>
  </si>
  <si>
    <t xml:space="preserve">    其他政府办公厅(室)及相关机构事务支出</t>
  </si>
  <si>
    <t xml:space="preserve">  发展与改革事务</t>
  </si>
  <si>
    <t xml:space="preserve">    机关服务</t>
  </si>
  <si>
    <t xml:space="preserve">    战略规划与实施</t>
  </si>
  <si>
    <t xml:space="preserve">    物价管理</t>
  </si>
  <si>
    <t xml:space="preserve">    其他发展与改革事务支出</t>
  </si>
  <si>
    <t xml:space="preserve">  统计信息事务</t>
  </si>
  <si>
    <t xml:space="preserve">    专项统计业务</t>
  </si>
  <si>
    <t xml:space="preserve">    统计管理</t>
  </si>
  <si>
    <t xml:space="preserve">  财政事务</t>
  </si>
  <si>
    <t xml:space="preserve">    财政国库业务</t>
  </si>
  <si>
    <t xml:space="preserve">    其他财政事务支出</t>
  </si>
  <si>
    <t xml:space="preserve">  税收事务</t>
  </si>
  <si>
    <t xml:space="preserve">    协税护税</t>
  </si>
  <si>
    <t xml:space="preserve">  审计事务</t>
  </si>
  <si>
    <t xml:space="preserve">    其他审计事务支出</t>
  </si>
  <si>
    <t xml:space="preserve">  人力资源事务</t>
  </si>
  <si>
    <t xml:space="preserve">    其他人力资源事务支出</t>
  </si>
  <si>
    <t xml:space="preserve">  纪检监察事务</t>
  </si>
  <si>
    <t xml:space="preserve">    其他纪检监察事务支出</t>
  </si>
  <si>
    <t xml:space="preserve">  商贸事务</t>
  </si>
  <si>
    <t xml:space="preserve">    招商引资</t>
  </si>
  <si>
    <t xml:space="preserve">  工商行政管理事务</t>
  </si>
  <si>
    <t xml:space="preserve">  质量技术监督与检验检疫事务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</si>
  <si>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</si>
  <si>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</si>
  <si>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</si>
  <si>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</si>
  <si>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</si>
  <si>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</si>
  <si>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</si>
  <si>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</si>
  <si>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群众团体事务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</si>
  <si>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</si>
  <si>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</si>
  <si>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</si>
  <si>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</si>
  <si>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</si>
  <si>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</si>
  <si>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</si>
  <si>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</si>
  <si>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</si>
  <si>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</si>
  <si>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</si>
  <si>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</si>
  <si>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其他一般公共服务支出(项)</t>
  </si>
  <si>
    <t>国防支出</t>
  </si>
  <si>
    <t xml:space="preserve">  国防动员</t>
  </si>
  <si>
    <t xml:space="preserve">    兵役征集</t>
  </si>
  <si>
    <t xml:space="preserve">    民兵</t>
  </si>
  <si>
    <t xml:space="preserve">    其他国防动员支出</t>
  </si>
  <si>
    <t>公共安全支出</t>
  </si>
  <si>
    <t xml:space="preserve">  武装警察</t>
  </si>
  <si>
    <t xml:space="preserve">  公安</t>
  </si>
  <si>
    <t xml:space="preserve">    其他公安支出</t>
  </si>
  <si>
    <t xml:space="preserve">  国家安全</t>
  </si>
  <si>
    <t xml:space="preserve">  检察</t>
  </si>
  <si>
    <t xml:space="preserve">  法院</t>
  </si>
  <si>
    <t xml:space="preserve">    “两庭”建设</t>
  </si>
  <si>
    <t xml:space="preserve">  司法</t>
  </si>
  <si>
    <t xml:space="preserve">    基层司法业务</t>
  </si>
  <si>
    <t xml:space="preserve">    普法宣传</t>
  </si>
  <si>
    <t xml:space="preserve">    法律援助</t>
  </si>
  <si>
    <t xml:space="preserve">  其他公共安全支出(款)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</si>
  <si>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</si>
  <si>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</si>
  <si>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</si>
  <si>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</si>
  <si>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</si>
  <si>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</si>
  <si>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</si>
  <si>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</si>
  <si>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</si>
  <si>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</si>
  <si>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职业教育</t>
  </si>
  <si>
    <t xml:space="preserve">    中专教育</t>
  </si>
  <si>
    <t xml:space="preserve">    其他职业教育支出</t>
  </si>
  <si>
    <t xml:space="preserve">  广播电视教育</t>
  </si>
  <si>
    <t xml:space="preserve">    广播电视学校</t>
  </si>
  <si>
    <t xml:space="preserve">  特殊教育</t>
  </si>
  <si>
    <t xml:space="preserve">    特殊学校教育</t>
  </si>
  <si>
    <t xml:space="preserve">  进修及培训</t>
  </si>
  <si>
    <t xml:space="preserve">    干部教育</t>
  </si>
  <si>
    <t xml:space="preserve">  教育费附加安排的支出</t>
  </si>
  <si>
    <t xml:space="preserve">    农村中小学校舍建设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</si>
  <si>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</si>
  <si>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</si>
  <si>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</si>
  <si>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</si>
  <si>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</si>
  <si>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</si>
  <si>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</si>
  <si>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</si>
  <si>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</si>
  <si>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</si>
  <si>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科学技术普及</t>
  </si>
  <si>
    <t xml:space="preserve">    机构运行</t>
  </si>
  <si>
    <t xml:space="preserve">    科普活动</t>
  </si>
  <si>
    <t xml:space="preserve">    其他科学技术普及支出</t>
  </si>
  <si>
    <t xml:space="preserve">  文化</t>
  </si>
  <si>
    <t xml:space="preserve">    图书馆</t>
  </si>
  <si>
    <t xml:space="preserve">    文化展示及纪念机构</t>
  </si>
  <si>
    <t xml:space="preserve">    群众文化</t>
  </si>
  <si>
    <t xml:space="preserve">    文化创作与保护</t>
  </si>
  <si>
    <t xml:space="preserve">  文物</t>
  </si>
  <si>
    <t xml:space="preserve">    其他文物支出</t>
  </si>
  <si>
    <t xml:space="preserve">  体育</t>
  </si>
  <si>
    <t xml:space="preserve">    群众体育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</si>
  <si>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</si>
  <si>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</si>
  <si>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</si>
  <si>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</si>
  <si>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</si>
  <si>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</si>
  <si>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</si>
  <si>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</si>
  <si>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</si>
  <si>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民政管理事务</t>
  </si>
  <si>
    <t xml:space="preserve">    拥军优属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</si>
  <si>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</si>
  <si>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</si>
  <si>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</si>
  <si>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  财政对城乡居民基本养老保险基金的补助</t>
  </si>
  <si>
    <t xml:space="preserve">  行政事业单位离退休</t>
  </si>
  <si>
    <t xml:space="preserve">    事业单位离退休</t>
  </si>
  <si>
    <t xml:space="preserve">    离退休人员管理机构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</si>
  <si>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</si>
  <si>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</si>
  <si>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</si>
  <si>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</si>
  <si>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</si>
  <si>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</si>
  <si>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</si>
  <si>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</si>
  <si>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</si>
  <si>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</si>
  <si>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</si>
  <si>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</si>
  <si>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</si>
  <si>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</si>
  <si>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</si>
  <si>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</si>
  <si>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</si>
  <si>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</si>
  <si>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</si>
  <si>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</si>
  <si>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</si>
  <si>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</si>
  <si>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</si>
  <si>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残疾人事业</t>
  </si>
  <si>
    <t xml:space="preserve">    残疾人康复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</si>
  <si>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</si>
  <si>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</si>
  <si>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</si>
  <si>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</si>
  <si>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</si>
  <si>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</si>
  <si>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</si>
  <si>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</si>
  <si>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</si>
  <si>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</si>
  <si>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</si>
  <si>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</si>
  <si>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</si>
  <si>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</si>
  <si>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其他生活救助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</si>
  <si>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</si>
  <si>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</si>
  <si>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</si>
  <si>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</si>
  <si>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</si>
  <si>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</si>
  <si>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</si>
  <si>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</si>
  <si>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</si>
  <si>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</si>
  <si>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</si>
  <si>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</si>
  <si>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</si>
  <si>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</si>
  <si>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</si>
  <si>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</si>
  <si>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</si>
  <si>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</si>
  <si>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</si>
  <si>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</si>
  <si>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行政单位医疗</t>
  </si>
  <si>
    <t xml:space="preserve">    事业单位医疗</t>
  </si>
  <si>
    <t xml:space="preserve">    优抚对象医疗补助</t>
  </si>
  <si>
    <t xml:space="preserve">    城乡医疗救助</t>
  </si>
  <si>
    <t xml:space="preserve">    疾病应急救助</t>
  </si>
  <si>
    <t xml:space="preserve">  中医药</t>
  </si>
  <si>
    <t xml:space="preserve">    中医(民族医)药专项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</si>
  <si>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</si>
  <si>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</si>
  <si>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</si>
  <si>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</si>
  <si>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</si>
  <si>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>节能环保支出</t>
  </si>
  <si>
    <t xml:space="preserve">  环境保护管理事务</t>
  </si>
  <si>
    <t xml:space="preserve">    其他环境保护管理事务支出</t>
  </si>
  <si>
    <t xml:space="preserve">  污染防治</t>
  </si>
  <si>
    <t xml:space="preserve">    大气</t>
  </si>
  <si>
    <t xml:space="preserve">    其他污染防治支出</t>
  </si>
  <si>
    <t xml:space="preserve">  自然生态保护</t>
  </si>
  <si>
    <t xml:space="preserve">    农村环境保护</t>
  </si>
  <si>
    <t xml:space="preserve">  天然林保护</t>
  </si>
  <si>
    <t xml:space="preserve">    森林管护</t>
  </si>
  <si>
    <t xml:space="preserve">    其他天然林保护支出</t>
  </si>
  <si>
    <t xml:space="preserve">  退耕还林</t>
  </si>
  <si>
    <t xml:space="preserve">    退耕现金</t>
  </si>
  <si>
    <t xml:space="preserve">    退耕还林粮食费用补贴</t>
  </si>
  <si>
    <t xml:space="preserve">    其他退耕还林支出</t>
  </si>
  <si>
    <t xml:space="preserve">  风沙荒漠治理</t>
  </si>
  <si>
    <t xml:space="preserve">    其他风沙荒漠治理支出</t>
  </si>
  <si>
    <t xml:space="preserve">  退牧还草</t>
  </si>
  <si>
    <t xml:space="preserve">    退牧还草工程建设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</si>
  <si>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</si>
  <si>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</si>
  <si>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</si>
  <si>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</si>
  <si>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  其他污染减排支出</t>
  </si>
  <si>
    <t xml:space="preserve">  循环经济(款)</t>
  </si>
  <si>
    <t xml:space="preserve">    循环经济(项)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</si>
  <si>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</si>
  <si>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</si>
  <si>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</si>
  <si>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</si>
  <si>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</si>
  <si>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</si>
  <si>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</si>
  <si>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</si>
  <si>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</si>
  <si>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</si>
  <si>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</si>
  <si>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</si>
  <si>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</si>
  <si>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</si>
  <si>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</si>
  <si>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</si>
  <si>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</si>
  <si>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</si>
  <si>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</si>
  <si>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</si>
  <si>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</si>
  <si>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</si>
  <si>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防灾救灾</t>
  </si>
  <si>
    <t xml:space="preserve">    稳定农民收入补贴</t>
  </si>
  <si>
    <t xml:space="preserve">    农业组织化与产业化经营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</si>
  <si>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</si>
  <si>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</si>
  <si>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</si>
  <si>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</si>
  <si>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</si>
  <si>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森林资源管理</t>
  </si>
  <si>
    <t xml:space="preserve">    森林生态效益补偿</t>
  </si>
  <si>
    <t xml:space="preserve">  水利</t>
  </si>
  <si>
    <t xml:space="preserve">    水利工程建设</t>
  </si>
  <si>
    <t xml:space="preserve">    水利工程运行与维护</t>
  </si>
  <si>
    <t xml:space="preserve">    水土保持</t>
  </si>
  <si>
    <t xml:space="preserve">    防汛</t>
  </si>
  <si>
    <t xml:space="preserve">    抗旱</t>
  </si>
  <si>
    <t xml:space="preserve">    水利技术推广</t>
  </si>
  <si>
    <t xml:space="preserve">    大中型水库移民后期扶持专项支出</t>
  </si>
  <si>
    <t xml:space="preserve">    其他水利支出</t>
  </si>
  <si>
    <t xml:space="preserve">  扶贫</t>
  </si>
  <si>
    <t xml:space="preserve">    农村基础设施建设</t>
  </si>
  <si>
    <t xml:space="preserve">    生产发展</t>
  </si>
  <si>
    <t xml:space="preserve">    其他扶贫支出</t>
  </si>
  <si>
    <t xml:space="preserve">  农业综合开发</t>
  </si>
  <si>
    <t xml:space="preserve">    土地治理</t>
  </si>
  <si>
    <t xml:space="preserve">  农村综合改革</t>
  </si>
  <si>
    <t xml:space="preserve">    对村级一事一议的补助</t>
  </si>
  <si>
    <t xml:space="preserve">    对村民委员会和村党支部的补助</t>
  </si>
  <si>
    <t xml:space="preserve">    农村综合改革示范试点补助</t>
  </si>
  <si>
    <t xml:space="preserve">    支持农村金融机构</t>
  </si>
  <si>
    <t xml:space="preserve">    涉农贷款增量奖励</t>
  </si>
  <si>
    <t xml:space="preserve">  其他农林水支出(款)</t>
  </si>
  <si>
    <t xml:space="preserve">    其他农林水支出(项)</t>
  </si>
  <si>
    <t>交通运输支出</t>
  </si>
  <si>
    <t xml:space="preserve">  公路水路运输</t>
  </si>
  <si>
    <t xml:space="preserve">    公路养护</t>
  </si>
  <si>
    <t xml:space="preserve">    公路运输管理</t>
  </si>
  <si>
    <t xml:space="preserve">    海事管理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</si>
  <si>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</si>
  <si>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</si>
  <si>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</si>
  <si>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</si>
  <si>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其他交通运输支出(款)</t>
  </si>
  <si>
    <t xml:space="preserve">    其他交通运输支出(项)</t>
  </si>
  <si>
    <t>资源勘探信息等支出</t>
  </si>
  <si>
    <t xml:space="preserve">  工业和信息产业监管</t>
  </si>
  <si>
    <t xml:space="preserve">    工业和信息产业支持</t>
  </si>
  <si>
    <t xml:space="preserve">    其他工业和信息产业监管支出</t>
  </si>
  <si>
    <t xml:space="preserve">  安全生产监管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</si>
  <si>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</si>
  <si>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</si>
  <si>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</si>
  <si>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</si>
  <si>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技术改造支出</t>
  </si>
  <si>
    <t>商业服务业等支出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</si>
  <si>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</si>
  <si>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</si>
  <si>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</si>
  <si>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</si>
  <si>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</si>
  <si>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</si>
  <si>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其他商业服务业等支出(款)</t>
  </si>
  <si>
    <t xml:space="preserve">    其他商业服务业等支出(项)</t>
  </si>
  <si>
    <t>国土海洋气象等支出</t>
  </si>
  <si>
    <t xml:space="preserve">  国土资源事务</t>
  </si>
  <si>
    <t xml:space="preserve">    地质灾害防治</t>
  </si>
  <si>
    <t xml:space="preserve">    地质矿产资源利用与保护</t>
  </si>
  <si>
    <t xml:space="preserve">  气象事务</t>
  </si>
  <si>
    <t xml:space="preserve">    气象事业机构</t>
  </si>
  <si>
    <t xml:space="preserve">    气象服务</t>
  </si>
  <si>
    <t xml:space="preserve">    其他气象事务支出</t>
  </si>
  <si>
    <t>住房保障支出</t>
  </si>
  <si>
    <t xml:space="preserve">  保障性安居工程支出</t>
  </si>
  <si>
    <t xml:space="preserve">    棚户区改造</t>
  </si>
  <si>
    <t xml:space="preserve">    农村危房改造</t>
  </si>
  <si>
    <t xml:space="preserve">    保障性住房租金补贴</t>
  </si>
  <si>
    <t xml:space="preserve">    其他保障性安居工程支出</t>
  </si>
  <si>
    <t>粮油物资储备支出</t>
  </si>
  <si>
    <t xml:space="preserve">  粮油事务</t>
  </si>
  <si>
    <t xml:space="preserve">    其他粮油事务支出</t>
  </si>
  <si>
    <t xml:space="preserve">  粮油储备</t>
  </si>
  <si>
    <t xml:space="preserve">    储备粮(油)库建设</t>
  </si>
  <si>
    <t xml:space="preserve">    其他粮油储备支出</t>
  </si>
  <si>
    <t xml:space="preserve">  重要商品储备</t>
  </si>
  <si>
    <t xml:space="preserve">    化肥储备</t>
  </si>
  <si>
    <t>其他支出(类)</t>
  </si>
  <si>
    <t xml:space="preserve">  其他支出(款)</t>
  </si>
  <si>
    <t xml:space="preserve">    其他支出(项)</t>
  </si>
  <si>
    <t>债务付息支出</t>
  </si>
  <si>
    <t>债务发行费用支出</t>
  </si>
  <si>
    <t>其他支出</t>
  </si>
  <si>
    <t xml:space="preserve">  其他共产党事务支出</t>
  </si>
  <si>
    <t xml:space="preserve">  其他一般公共服务支出</t>
  </si>
  <si>
    <t xml:space="preserve">  其他教育支出</t>
  </si>
  <si>
    <t xml:space="preserve">  其他文化体育与传媒支出</t>
  </si>
  <si>
    <t xml:space="preserve">  其他社会保障和就业支出</t>
  </si>
  <si>
    <t xml:space="preserve">  能源节约利用</t>
  </si>
  <si>
    <t xml:space="preserve">  循环经济</t>
  </si>
  <si>
    <t xml:space="preserve">  其他节能环保支出</t>
  </si>
  <si>
    <t xml:space="preserve">  城乡社区环境卫生</t>
  </si>
  <si>
    <t xml:space="preserve">  其他城乡社区支出</t>
  </si>
  <si>
    <t xml:space="preserve">  其他农林水支出</t>
  </si>
  <si>
    <t xml:space="preserve">  其他商业服务业等支出</t>
  </si>
  <si>
    <t>决算数</t>
    <phoneticPr fontId="13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</si>
  <si>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</si>
  <si>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</si>
  <si>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国有土地使用权出让收入及对应专项债务收入安排的支出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</si>
  <si>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</si>
  <si>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</si>
  <si>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旅游发展基金支出</t>
  </si>
  <si>
    <t xml:space="preserve">  其他政府性基金及对应专项债务收入安排的支出</t>
  </si>
  <si>
    <t>政府性基金支出</t>
  </si>
  <si>
    <t>红枫</t>
    <phoneticPr fontId="13" type="noConversion"/>
  </si>
  <si>
    <t>麦格</t>
    <phoneticPr fontId="13" type="noConversion"/>
  </si>
  <si>
    <t>站街</t>
    <phoneticPr fontId="13" type="noConversion"/>
  </si>
  <si>
    <t>卫城</t>
    <phoneticPr fontId="13" type="noConversion"/>
  </si>
  <si>
    <t>暗流</t>
    <phoneticPr fontId="13" type="noConversion"/>
  </si>
  <si>
    <t>新店</t>
    <phoneticPr fontId="13" type="noConversion"/>
  </si>
  <si>
    <t>王庄</t>
    <phoneticPr fontId="13" type="noConversion"/>
  </si>
  <si>
    <t>流长</t>
    <phoneticPr fontId="13" type="noConversion"/>
  </si>
  <si>
    <t>犁倭</t>
    <phoneticPr fontId="13" type="noConversion"/>
  </si>
  <si>
    <t>上年决算数</t>
    <phoneticPr fontId="13" type="noConversion"/>
  </si>
  <si>
    <t xml:space="preserve">  新闻出版广播影视</t>
  </si>
  <si>
    <t xml:space="preserve">  环境监测与监察</t>
  </si>
  <si>
    <t xml:space="preserve">  普惠金融发展支出</t>
  </si>
  <si>
    <t xml:space="preserve">  成品油价格改革对交通运输的补贴</t>
  </si>
  <si>
    <t xml:space="preserve">  资源勘探开发</t>
  </si>
  <si>
    <t xml:space="preserve">  城乡社区住宅</t>
  </si>
  <si>
    <t>预备费</t>
  </si>
  <si>
    <t xml:space="preserve">  地方政府一般债务付息支出</t>
  </si>
  <si>
    <t xml:space="preserve">  地方政府一般债务发行费用支出</t>
  </si>
  <si>
    <t>合       计</t>
  </si>
  <si>
    <t xml:space="preserve">    其他人大事务支出</t>
  </si>
  <si>
    <t xml:space="preserve">    专项普查活动</t>
  </si>
  <si>
    <t xml:space="preserve">    统计抽样调查</t>
  </si>
  <si>
    <t xml:space="preserve">    其他商贸事务支出</t>
  </si>
  <si>
    <t xml:space="preserve">    国防教育</t>
  </si>
  <si>
    <t xml:space="preserve">    其他科学技术管理事务支出</t>
  </si>
  <si>
    <t xml:space="preserve">  其他科学技术支出(款)</t>
  </si>
  <si>
    <t xml:space="preserve">    其他科学技术支出(项)</t>
  </si>
  <si>
    <t xml:space="preserve">    文物保护</t>
  </si>
  <si>
    <t xml:space="preserve">    体育场馆</t>
  </si>
  <si>
    <t xml:space="preserve">    就业管理事务</t>
  </si>
  <si>
    <t xml:space="preserve">    社会保险业务管理事务</t>
  </si>
  <si>
    <t xml:space="preserve">    其他人力资源和社会保障管理事务支出</t>
  </si>
  <si>
    <t xml:space="preserve">    对机关事业单位基本养老保险基金的补助</t>
  </si>
  <si>
    <t xml:space="preserve">    其他社会福利支出</t>
  </si>
  <si>
    <t xml:space="preserve">    自然灾害灾后重建补助</t>
  </si>
  <si>
    <t xml:space="preserve">    其他环境监测与监察支出</t>
  </si>
  <si>
    <t xml:space="preserve">    水体</t>
  </si>
  <si>
    <t xml:space="preserve">    放射源和放射性废物监管</t>
  </si>
  <si>
    <t xml:space="preserve">    自然保护区</t>
  </si>
  <si>
    <t xml:space="preserve">    退耕还林工程建设</t>
  </si>
  <si>
    <t xml:space="preserve">  可再生能源(款)</t>
  </si>
  <si>
    <t xml:space="preserve">    可再生能源(项)</t>
  </si>
  <si>
    <t xml:space="preserve">    执法监管</t>
  </si>
  <si>
    <t xml:space="preserve">    农业生产支持补贴</t>
  </si>
  <si>
    <t xml:space="preserve">    农产品加工与促销</t>
  </si>
  <si>
    <t xml:space="preserve">    动植物保护</t>
  </si>
  <si>
    <t xml:space="preserve">    水利前期工作</t>
  </si>
  <si>
    <t xml:space="preserve">    其他农村综合改革支出</t>
  </si>
  <si>
    <t xml:space="preserve">    农业保险保费补贴</t>
  </si>
  <si>
    <t xml:space="preserve">    公共交通运营补助</t>
  </si>
  <si>
    <t xml:space="preserve">    煤炭勘探开采和洗选</t>
  </si>
  <si>
    <t xml:space="preserve">    土地资源调查</t>
  </si>
  <si>
    <t xml:space="preserve">    土地资源利用与保护</t>
  </si>
  <si>
    <t xml:space="preserve">    公共租赁住房</t>
  </si>
  <si>
    <t xml:space="preserve">    其他城乡社区住宅支出</t>
  </si>
  <si>
    <t xml:space="preserve">    粮油市场调控专项资金</t>
  </si>
  <si>
    <t xml:space="preserve">    地方政府一般债券付息支出</t>
  </si>
  <si>
    <r>
      <t>政府性基金支出合计</t>
    </r>
    <r>
      <rPr>
        <b/>
        <sz val="12"/>
        <rFont val="Arial"/>
        <family val="2"/>
      </rPr>
      <t xml:space="preserve"> </t>
    </r>
  </si>
  <si>
    <t>合计</t>
  </si>
  <si>
    <t>三、本年收支结余</t>
  </si>
  <si>
    <t>四、年末滚存结余</t>
  </si>
  <si>
    <t xml:space="preserve">    所得税基数返还收入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</si>
  <si>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</si>
  <si>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</si>
  <si>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</si>
  <si>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</si>
  <si>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</si>
  <si>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</si>
  <si>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</si>
  <si>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</si>
  <si>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</si>
  <si>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</si>
  <si>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</si>
  <si>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</si>
  <si>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</si>
  <si>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</si>
  <si>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</si>
  <si>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</si>
  <si>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</si>
  <si>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 xml:space="preserve">  其他医疗卫生与计划生育支出</t>
  </si>
  <si>
    <t xml:space="preserve">  其他支出</t>
  </si>
  <si>
    <t>合计</t>
    <phoneticPr fontId="13" type="noConversion"/>
  </si>
  <si>
    <t>合计</t>
    <phoneticPr fontId="13" type="noConversion"/>
  </si>
  <si>
    <r>
      <t>一般性转移支付</t>
    </r>
    <r>
      <rPr>
        <sz val="12"/>
        <rFont val="Arial"/>
        <family val="2"/>
      </rPr>
      <t/>
    </r>
  </si>
  <si>
    <r>
      <t>专项转移支付</t>
    </r>
    <r>
      <rPr>
        <sz val="12"/>
        <rFont val="宋体"/>
        <charset val="134"/>
      </rPr>
      <t/>
    </r>
  </si>
  <si>
    <t xml:space="preserve">    法制建设</t>
  </si>
  <si>
    <t xml:space="preserve">    财政委托业务支出</t>
  </si>
  <si>
    <t xml:space="preserve">    审计业务</t>
  </si>
  <si>
    <t xml:space="preserve">  知识产权事务</t>
  </si>
  <si>
    <t xml:space="preserve">    专利执法</t>
  </si>
  <si>
    <t xml:space="preserve">  其他国防支出(款)</t>
  </si>
  <si>
    <t xml:space="preserve">    其他国防支出(项)</t>
  </si>
  <si>
    <t xml:space="preserve">    其他国家安全支出</t>
  </si>
  <si>
    <t xml:space="preserve">    其他司法支出</t>
  </si>
  <si>
    <t xml:space="preserve">    高等教育</t>
  </si>
  <si>
    <t xml:space="preserve">    其他进修及培训</t>
  </si>
  <si>
    <t xml:space="preserve">  科技条件与服务</t>
  </si>
  <si>
    <t xml:space="preserve">    其他科技条件与服务支出</t>
  </si>
  <si>
    <t xml:space="preserve">    民间组织管理</t>
  </si>
  <si>
    <t xml:space="preserve">    机关事业单位基本养老保险缴费支出</t>
  </si>
  <si>
    <t xml:space="preserve">    军队移交政府离退休干部管理机构</t>
  </si>
  <si>
    <t xml:space="preserve">    其他退役安置支出</t>
  </si>
  <si>
    <t xml:space="preserve">    残疾人生活和护理补贴</t>
  </si>
  <si>
    <t xml:space="preserve">  特困人员救助供养</t>
  </si>
  <si>
    <t xml:space="preserve">    农村特困人员救助供养支出</t>
  </si>
  <si>
    <t xml:space="preserve">    其他城市生活救助</t>
  </si>
  <si>
    <t xml:space="preserve">  财政对基本养老保险基金的补助</t>
  </si>
  <si>
    <t xml:space="preserve">    其他公共卫生支出</t>
  </si>
  <si>
    <t xml:space="preserve">    药品事务</t>
  </si>
  <si>
    <t xml:space="preserve">  行政事业单位医疗</t>
  </si>
  <si>
    <t xml:space="preserve">    其他行政事业单位医疗支出</t>
  </si>
  <si>
    <t xml:space="preserve">  财政对基本医疗保险基金的补助</t>
  </si>
  <si>
    <t xml:space="preserve">    财政对其他基本医疗保险基金的补助</t>
  </si>
  <si>
    <t xml:space="preserve">  医疗救助</t>
  </si>
  <si>
    <t xml:space="preserve">  优抚对象医疗</t>
  </si>
  <si>
    <t xml:space="preserve">    社会保险补助</t>
  </si>
  <si>
    <t xml:space="preserve">    政策性社会性支出补助</t>
  </si>
  <si>
    <t xml:space="preserve">    湿地保护</t>
  </si>
  <si>
    <t xml:space="preserve">    水资源节约管理与保护</t>
  </si>
  <si>
    <t xml:space="preserve">    农村人畜饮水</t>
  </si>
  <si>
    <t xml:space="preserve">    扶贫贷款奖补和贴息</t>
  </si>
  <si>
    <t xml:space="preserve">    其他农业综合开发支出</t>
  </si>
  <si>
    <t xml:space="preserve">    公路建设</t>
  </si>
  <si>
    <t xml:space="preserve">    成品油价格改革补贴其他支出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</si>
  <si>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</si>
  <si>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</si>
  <si>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</si>
  <si>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市场监测及信息管理</t>
  </si>
  <si>
    <t xml:space="preserve">    国土整治</t>
  </si>
  <si>
    <t xml:space="preserve">    粮食信息统计</t>
  </si>
  <si>
    <t xml:space="preserve">    地方政府其他一般债务付息支出</t>
  </si>
  <si>
    <t xml:space="preserve">  邮政业支出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</si>
  <si>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</si>
  <si>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</si>
  <si>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</si>
  <si>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</si>
  <si>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</si>
  <si>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</si>
  <si>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 xml:space="preserve">  住房改革支出</t>
  </si>
  <si>
    <t xml:space="preserve">  年初预留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</si>
  <si>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</si>
  <si>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</si>
  <si>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</si>
  <si>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</si>
  <si>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民族地区转移支付收入</t>
  </si>
  <si>
    <t>名    称</t>
    <phoneticPr fontId="13" type="noConversion"/>
  </si>
  <si>
    <t>企业职工基本养老保险基金</t>
  </si>
  <si>
    <t>城乡居民基本养老保险基金</t>
  </si>
  <si>
    <t>机关事业单位基本养老保险基金</t>
  </si>
  <si>
    <t>工伤保险基金</t>
  </si>
  <si>
    <t>失业保险基金</t>
  </si>
  <si>
    <t xml:space="preserve">      　利息收入</t>
  </si>
  <si>
    <t xml:space="preserve">      　财政补贴收入</t>
  </si>
  <si>
    <t xml:space="preserve">    　  委托投资收益</t>
  </si>
  <si>
    <t xml:space="preserve">        其他收入</t>
  </si>
  <si>
    <t xml:space="preserve">        转移收入</t>
  </si>
  <si>
    <t xml:space="preserve">        其他支出</t>
  </si>
  <si>
    <t xml:space="preserve">        转移支出</t>
  </si>
  <si>
    <t>对个人和家庭的补助</t>
  </si>
  <si>
    <t>目       录</t>
  </si>
  <si>
    <t>表1</t>
  </si>
  <si>
    <t>表2</t>
  </si>
  <si>
    <t>表3</t>
  </si>
  <si>
    <t>表4</t>
  </si>
  <si>
    <t>表5</t>
  </si>
  <si>
    <t>表6</t>
  </si>
  <si>
    <t>表7</t>
  </si>
  <si>
    <t>表8</t>
  </si>
  <si>
    <t>表9</t>
  </si>
  <si>
    <t>表10</t>
  </si>
  <si>
    <t>表11</t>
  </si>
  <si>
    <t>表12</t>
  </si>
  <si>
    <t>表13</t>
  </si>
  <si>
    <t>表14</t>
  </si>
  <si>
    <t>表15</t>
  </si>
  <si>
    <t>表16</t>
  </si>
  <si>
    <t>表17</t>
  </si>
  <si>
    <t>表18</t>
  </si>
  <si>
    <t>表19</t>
  </si>
  <si>
    <t xml:space="preserve">    社会事业发展规划</t>
  </si>
  <si>
    <t xml:space="preserve">    其他税收事务支出</t>
  </si>
  <si>
    <t xml:space="preserve">    社区矫正</t>
  </si>
  <si>
    <t xml:space="preserve">    中等职业学校教学设施</t>
  </si>
  <si>
    <t xml:space="preserve">    科技条件专项</t>
  </si>
  <si>
    <t xml:space="preserve">    机关事业单位职业年金缴费支出</t>
  </si>
  <si>
    <t xml:space="preserve">    就业创业服务补贴</t>
  </si>
  <si>
    <t xml:space="preserve">    残疾人体育</t>
  </si>
  <si>
    <t xml:space="preserve">    固体废弃物与化学品</t>
  </si>
  <si>
    <t xml:space="preserve">    生态保护</t>
  </si>
  <si>
    <t xml:space="preserve">    农业结构调整补贴</t>
  </si>
  <si>
    <t xml:space="preserve">    水利行业业务管理</t>
  </si>
  <si>
    <t xml:space="preserve">    产业化发展</t>
  </si>
  <si>
    <t xml:space="preserve">  其他公共安全支出</t>
  </si>
  <si>
    <t xml:space="preserve">  城乡社区规划与管理</t>
  </si>
  <si>
    <t xml:space="preserve">  其他交通运输支出</t>
  </si>
  <si>
    <t xml:space="preserve">  海关事务</t>
  </si>
  <si>
    <t xml:space="preserve">  港澳台侨事务</t>
  </si>
  <si>
    <t xml:space="preserve">  对外联络事务</t>
  </si>
  <si>
    <t>外交支出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</si>
  <si>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</si>
  <si>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</si>
  <si>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</si>
  <si>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</si>
  <si>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海警</t>
  </si>
  <si>
    <t xml:space="preserve">  成人教育</t>
  </si>
  <si>
    <t xml:space="preserve">  留学教育</t>
  </si>
  <si>
    <t xml:space="preserve">  基础研究</t>
  </si>
  <si>
    <t xml:space="preserve">  应用研究</t>
  </si>
  <si>
    <t xml:space="preserve">  社会科学</t>
  </si>
  <si>
    <t xml:space="preserve">  科技交流与合作</t>
  </si>
  <si>
    <t xml:space="preserve">  科技重大项目</t>
  </si>
  <si>
    <t xml:space="preserve">  其他科学技术支出</t>
  </si>
  <si>
    <t xml:space="preserve">  补充道路交通事故社会救助基金</t>
  </si>
  <si>
    <t xml:space="preserve">  财政对其他社会保险基金的补助</t>
  </si>
  <si>
    <t xml:space="preserve">  已垦草原退耕还草</t>
  </si>
  <si>
    <t xml:space="preserve">  可再生能源</t>
  </si>
  <si>
    <t xml:space="preserve">  能源管理事务</t>
  </si>
  <si>
    <t xml:space="preserve">  建设市场管理与监督</t>
  </si>
  <si>
    <t xml:space="preserve">  南水北调</t>
  </si>
  <si>
    <t xml:space="preserve">  目标价格补贴</t>
  </si>
  <si>
    <t xml:space="preserve">  铁路运输</t>
  </si>
  <si>
    <t xml:space="preserve">  民用航空运输</t>
  </si>
  <si>
    <t xml:space="preserve">  制造业</t>
  </si>
  <si>
    <t xml:space="preserve">  建筑业</t>
  </si>
  <si>
    <t xml:space="preserve">  国有资产监管</t>
  </si>
  <si>
    <t xml:space="preserve">  其他资源勘探信息等支出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</si>
  <si>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</si>
  <si>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</si>
  <si>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</si>
  <si>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</si>
  <si>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</si>
  <si>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</si>
  <si>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</si>
  <si>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</si>
  <si>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海洋管理事务</t>
  </si>
  <si>
    <t xml:space="preserve">  测绘事务</t>
  </si>
  <si>
    <t xml:space="preserve">  地震事务</t>
  </si>
  <si>
    <t xml:space="preserve">  其他国土海洋气象等支出</t>
  </si>
  <si>
    <t xml:space="preserve">  物资事务</t>
  </si>
  <si>
    <t xml:space="preserve">  能源储备</t>
  </si>
  <si>
    <t xml:space="preserve">    宗教事务</t>
  </si>
  <si>
    <t xml:space="preserve">    其他支出</t>
  </si>
  <si>
    <t>债务利息及费用支出</t>
  </si>
  <si>
    <t>对企业补助</t>
  </si>
  <si>
    <t>基本支出合计</t>
  </si>
  <si>
    <t xml:space="preserve">    产粮(油)大县奖励资金收入</t>
  </si>
  <si>
    <t xml:space="preserve">    贫困地区转移支付收入</t>
  </si>
  <si>
    <t xml:space="preserve">    专项补助收入</t>
    <phoneticPr fontId="13" type="noConversion"/>
  </si>
  <si>
    <t>收入合 计</t>
    <phoneticPr fontId="13" type="noConversion"/>
  </si>
  <si>
    <t>其他支出</t>
    <phoneticPr fontId="13" type="noConversion"/>
  </si>
  <si>
    <t>城乡社区支出</t>
    <phoneticPr fontId="13" type="noConversion"/>
  </si>
  <si>
    <t xml:space="preserve">        中央调剂资金收入</t>
  </si>
  <si>
    <t xml:space="preserve">        中央调剂资金支出</t>
  </si>
  <si>
    <t>2020年清镇市市本级一般公共预算收入决算表</t>
    <phoneticPr fontId="13" type="noConversion"/>
  </si>
  <si>
    <t>2020年清镇市一般公共预算支出决算表</t>
    <phoneticPr fontId="13" type="noConversion"/>
  </si>
  <si>
    <t>2020年清镇市市本级一般公共预算支出决算表</t>
    <phoneticPr fontId="13" type="noConversion"/>
  </si>
  <si>
    <t>2020年清镇市一般公共预算转移支付补助分地区分项目决算表</t>
    <phoneticPr fontId="13" type="noConversion"/>
  </si>
  <si>
    <t>2020年清镇市一般公共预算对乡镇转移支付分地区分项目情况表</t>
    <phoneticPr fontId="13" type="noConversion"/>
  </si>
  <si>
    <t>2020年清镇市政府性基金收入决算表</t>
    <phoneticPr fontId="13" type="noConversion"/>
  </si>
  <si>
    <t>2020年清镇市市本级政府性基金收入决算表</t>
    <phoneticPr fontId="13" type="noConversion"/>
  </si>
  <si>
    <t>2020年清镇市政府性基金支出决算表</t>
    <phoneticPr fontId="13" type="noConversion"/>
  </si>
  <si>
    <t>2020年清镇市市本级政府性基金支出决算表</t>
    <phoneticPr fontId="13" type="noConversion"/>
  </si>
  <si>
    <t>2020年上级对清镇市政府性基金转移支付补助情况表</t>
    <phoneticPr fontId="13" type="noConversion"/>
  </si>
  <si>
    <t>2020年清镇市对乡镇政府性基金转移支付分地区分项目表</t>
    <phoneticPr fontId="13" type="noConversion"/>
  </si>
  <si>
    <t>2020年度清镇市地方政府债务限额、余额表</t>
    <phoneticPr fontId="13" type="noConversion"/>
  </si>
  <si>
    <t>2020年清镇市国有资本经营收支决算表</t>
    <phoneticPr fontId="13" type="noConversion"/>
  </si>
  <si>
    <t>2020年清镇市国有资本经营收入决算表</t>
    <phoneticPr fontId="13" type="noConversion"/>
  </si>
  <si>
    <t>2020年清镇市国有资本经营支出决算表</t>
    <phoneticPr fontId="13" type="noConversion"/>
  </si>
  <si>
    <t>2020年清镇市社会保险基金收支决算总表</t>
    <phoneticPr fontId="13" type="noConversion"/>
  </si>
  <si>
    <t xml:space="preserve">    环境保护税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</si>
  <si>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</si>
  <si>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</si>
  <si>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</si>
  <si>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</si>
  <si>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</si>
  <si>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委员视察</t>
  </si>
  <si>
    <t xml:space="preserve">    专项服务</t>
  </si>
  <si>
    <t xml:space="preserve">    专项业务活动</t>
  </si>
  <si>
    <t xml:space="preserve">    政务公开审批</t>
  </si>
  <si>
    <t xml:space="preserve">    参事事务</t>
  </si>
  <si>
    <t xml:space="preserve">    日常经济运行调节</t>
  </si>
  <si>
    <t xml:space="preserve">    经济体制改革研究</t>
  </si>
  <si>
    <t xml:space="preserve">    信息事务</t>
  </si>
  <si>
    <t xml:space="preserve">    其他统计信息事务支出</t>
  </si>
  <si>
    <t xml:space="preserve">    预算改革业务</t>
  </si>
  <si>
    <t xml:space="preserve">    财政监察</t>
  </si>
  <si>
    <t xml:space="preserve">    信息化建设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</si>
  <si>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</si>
  <si>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</si>
  <si>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</si>
  <si>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</si>
  <si>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审计管理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</si>
  <si>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</si>
  <si>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</si>
  <si>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</si>
  <si>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</si>
  <si>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</si>
  <si>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</si>
  <si>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</si>
  <si>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</si>
  <si>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</si>
  <si>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</si>
  <si>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</si>
  <si>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大案要案查处</t>
  </si>
  <si>
    <t xml:space="preserve">    派驻派出机构</t>
  </si>
  <si>
    <t xml:space="preserve">    中央巡视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</si>
  <si>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</si>
  <si>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</si>
  <si>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</si>
  <si>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</si>
  <si>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专利审批</t>
  </si>
  <si>
    <t xml:space="preserve">    国家知识产权战略</t>
  </si>
  <si>
    <t xml:space="preserve">    专利试点和产业化推进</t>
  </si>
  <si>
    <t xml:space="preserve">    国际组织专项活动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</si>
  <si>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</si>
  <si>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</si>
  <si>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</si>
  <si>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</si>
  <si>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</si>
  <si>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</si>
  <si>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</si>
  <si>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</si>
  <si>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  其他民主党派及工商联事务支出</t>
  </si>
  <si>
    <t xml:space="preserve">    工会事务</t>
  </si>
  <si>
    <t xml:space="preserve">    公务员事务</t>
  </si>
  <si>
    <t xml:space="preserve">    其他组织事务支出</t>
  </si>
  <si>
    <t xml:space="preserve">    华侨事务</t>
  </si>
  <si>
    <t xml:space="preserve">    其他对外联络事务支出</t>
  </si>
  <si>
    <t xml:space="preserve">  网信事务</t>
  </si>
  <si>
    <t xml:space="preserve">    其他网信事务支出</t>
  </si>
  <si>
    <t xml:space="preserve">  市场监督管理事务</t>
  </si>
  <si>
    <t xml:space="preserve">    市场监督管理专项</t>
  </si>
  <si>
    <t xml:space="preserve">    市场监管执法</t>
  </si>
  <si>
    <t xml:space="preserve">    消费者权益保护</t>
  </si>
  <si>
    <t xml:space="preserve">    价格监督检查</t>
  </si>
  <si>
    <t xml:space="preserve">    标准化管理</t>
  </si>
  <si>
    <t xml:space="preserve">    其他市场监督管理事务</t>
  </si>
  <si>
    <t xml:space="preserve">    国家赔偿费用支出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</si>
  <si>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</si>
  <si>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</si>
  <si>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</si>
  <si>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</si>
  <si>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</si>
  <si>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</si>
  <si>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</si>
  <si>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</si>
  <si>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</si>
  <si>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</si>
  <si>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</si>
  <si>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</si>
  <si>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</si>
  <si>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</si>
  <si>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</si>
  <si>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</si>
  <si>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</si>
  <si>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</si>
  <si>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</si>
  <si>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</si>
  <si>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</si>
  <si>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</si>
  <si>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</si>
  <si>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</si>
  <si>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</si>
  <si>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</si>
  <si>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</si>
  <si>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</si>
  <si>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</si>
  <si>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</si>
  <si>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</si>
  <si>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</si>
  <si>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</si>
  <si>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</si>
  <si>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</si>
  <si>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</si>
  <si>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</si>
  <si>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预备役部队</t>
  </si>
  <si>
    <t xml:space="preserve">    边海防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</si>
  <si>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</si>
  <si>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</si>
  <si>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</si>
  <si>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  执法办案</t>
  </si>
  <si>
    <t xml:space="preserve">    特别业务</t>
  </si>
  <si>
    <t xml:space="preserve">    安全业务</t>
  </si>
  <si>
    <t xml:space="preserve">    “两房”建设</t>
  </si>
  <si>
    <t xml:space="preserve">    检察监督</t>
  </si>
  <si>
    <t xml:space="preserve">    其他检察支出</t>
  </si>
  <si>
    <t xml:space="preserve">    案件审判</t>
  </si>
  <si>
    <t xml:space="preserve">    案件执行</t>
  </si>
  <si>
    <t xml:space="preserve">    其他法院支出</t>
  </si>
  <si>
    <t xml:space="preserve">    律师公证管理</t>
  </si>
  <si>
    <t xml:space="preserve">    国家统一法律职业资格考试</t>
  </si>
  <si>
    <t xml:space="preserve">    仲裁</t>
  </si>
  <si>
    <t xml:space="preserve">    司法鉴定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</si>
  <si>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</si>
  <si>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</si>
  <si>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</si>
  <si>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</si>
  <si>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</si>
  <si>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</si>
  <si>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</si>
  <si>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</si>
  <si>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  保密技术</t>
  </si>
  <si>
    <t xml:space="preserve">    保密管理</t>
  </si>
  <si>
    <t xml:space="preserve">    其他国家保密支出</t>
  </si>
  <si>
    <t xml:space="preserve">    缉私业务</t>
  </si>
  <si>
    <t xml:space="preserve">    其他缉私警察支出</t>
  </si>
  <si>
    <t xml:space="preserve">    化解农村义务教育债务支出</t>
  </si>
  <si>
    <t xml:space="preserve">    化解普通高中债务支出</t>
  </si>
  <si>
    <t xml:space="preserve">    技校教育</t>
  </si>
  <si>
    <t xml:space="preserve">    职业高中教育</t>
  </si>
  <si>
    <t xml:space="preserve">    高等职业教育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</si>
  <si>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</si>
  <si>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</si>
  <si>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</si>
  <si>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</si>
  <si>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</si>
  <si>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  教育电视台</t>
  </si>
  <si>
    <t xml:space="preserve">    其他广播电视教育支出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</si>
  <si>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</si>
  <si>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</si>
  <si>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</si>
  <si>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</si>
  <si>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</si>
  <si>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教师进修</t>
  </si>
  <si>
    <t xml:space="preserve">    培训支出</t>
  </si>
  <si>
    <t xml:space="preserve">    退役士兵能力提升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</si>
  <si>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</si>
  <si>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</si>
  <si>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</si>
  <si>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</si>
  <si>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</si>
  <si>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</si>
  <si>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</si>
  <si>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</si>
  <si>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</si>
  <si>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</si>
  <si>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</si>
  <si>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</si>
  <si>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</si>
  <si>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</si>
  <si>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  技术创新服务体系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</si>
  <si>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</si>
  <si>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</si>
  <si>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</si>
  <si>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</si>
  <si>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</si>
  <si>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</si>
  <si>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</si>
  <si>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</si>
  <si>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</si>
  <si>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</si>
  <si>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</si>
  <si>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</si>
  <si>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</si>
  <si>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</si>
  <si>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</si>
  <si>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>文化旅游体育与传媒支出</t>
  </si>
  <si>
    <t xml:space="preserve">  文化和旅游</t>
  </si>
  <si>
    <t xml:space="preserve">    艺术表演场所</t>
  </si>
  <si>
    <t xml:space="preserve">    艺术表演团体</t>
  </si>
  <si>
    <t xml:space="preserve">    文化活动</t>
  </si>
  <si>
    <t xml:space="preserve">    文化和旅游交流与合作</t>
  </si>
  <si>
    <t xml:space="preserve">    文化和旅游市场管理</t>
  </si>
  <si>
    <t xml:space="preserve">    旅游宣传</t>
  </si>
  <si>
    <t xml:space="preserve">    其他文化和旅游支出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</si>
  <si>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</si>
  <si>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</si>
  <si>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</si>
  <si>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</si>
  <si>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</si>
  <si>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体育交流与合作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</si>
  <si>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</si>
  <si>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</si>
  <si>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</si>
  <si>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</si>
  <si>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</si>
  <si>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</si>
  <si>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</si>
  <si>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其他广播电视支出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</si>
  <si>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</si>
  <si>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</si>
  <si>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</si>
  <si>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</si>
  <si>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</si>
  <si>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</si>
  <si>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补充全国社会保障基金</t>
  </si>
  <si>
    <t xml:space="preserve">    用一般公共预算补充基金</t>
  </si>
  <si>
    <t xml:space="preserve">    归口管理的行政单位离退休</t>
  </si>
  <si>
    <t xml:space="preserve">    未归口管理的行政单位离退休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</si>
  <si>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</si>
  <si>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</si>
  <si>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</si>
  <si>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就业见习补贴</t>
  </si>
  <si>
    <t xml:space="preserve">    高技能人才培养补助</t>
  </si>
  <si>
    <t xml:space="preserve">    求职创业补贴</t>
  </si>
  <si>
    <t xml:space="preserve">    优抚事业单位支出</t>
  </si>
  <si>
    <t xml:space="preserve">    退役士兵管理教育</t>
  </si>
  <si>
    <t xml:space="preserve">    军队转业干部安置</t>
  </si>
  <si>
    <t xml:space="preserve">    假肢矫形</t>
  </si>
  <si>
    <t xml:space="preserve">    城市特困人员救助供养支出</t>
  </si>
  <si>
    <t xml:space="preserve">    交强险增值税补助基金支出</t>
  </si>
  <si>
    <t xml:space="preserve">    交强险罚款收入补助基金支出</t>
  </si>
  <si>
    <t xml:space="preserve">    财政对企业职工基本养老保险基金的补助</t>
  </si>
  <si>
    <t xml:space="preserve">    财政对其他基本养老保险基金的补助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</si>
  <si>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</si>
  <si>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</si>
  <si>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</si>
  <si>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</si>
  <si>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退役军人管理事务</t>
  </si>
  <si>
    <t xml:space="preserve">    部队供应</t>
  </si>
  <si>
    <t xml:space="preserve">    其他退役军人事务管理支出</t>
  </si>
  <si>
    <t>卫生健康支出</t>
  </si>
  <si>
    <t xml:space="preserve">  卫生健康管理事务</t>
  </si>
  <si>
    <t xml:space="preserve">    其他卫生健康管理事务支出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</si>
  <si>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</si>
  <si>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</si>
  <si>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</si>
  <si>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</si>
  <si>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</si>
  <si>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</si>
  <si>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</si>
  <si>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</si>
  <si>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</si>
  <si>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</si>
  <si>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</si>
  <si>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</si>
  <si>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</si>
  <si>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其他中医药支出</t>
  </si>
  <si>
    <t xml:space="preserve">    公务员医疗补助</t>
  </si>
  <si>
    <t xml:space="preserve">    财政对职工基本医疗保险基金的补助</t>
  </si>
  <si>
    <t xml:space="preserve">    财政对城乡居民基本医疗保险基金的补助</t>
  </si>
  <si>
    <t xml:space="preserve">    其他医疗救助支出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</si>
  <si>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</si>
  <si>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</si>
  <si>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</si>
  <si>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</si>
  <si>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</si>
  <si>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</si>
  <si>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</si>
  <si>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</si>
  <si>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</si>
  <si>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</si>
  <si>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</si>
  <si>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</si>
  <si>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</si>
  <si>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</si>
  <si>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建设项目环评审查与监督</t>
  </si>
  <si>
    <t xml:space="preserve">    核与辐射安全监督</t>
  </si>
  <si>
    <t xml:space="preserve">    噪声</t>
  </si>
  <si>
    <t xml:space="preserve">    辐射</t>
  </si>
  <si>
    <t xml:space="preserve">    生物及物种资源保护</t>
  </si>
  <si>
    <t xml:space="preserve">    其他自然生态保护支出</t>
  </si>
  <si>
    <t xml:space="preserve">    天然林保护工程建设</t>
  </si>
  <si>
    <t xml:space="preserve">    停伐补助</t>
  </si>
  <si>
    <t xml:space="preserve">    退耕还林粮食折现补贴</t>
  </si>
  <si>
    <t xml:space="preserve">    京津风沙源治理工程建设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</si>
  <si>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</si>
  <si>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</si>
  <si>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</si>
  <si>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生态环境监测与信息</t>
  </si>
  <si>
    <t xml:space="preserve">    生态环境执法监察</t>
  </si>
  <si>
    <t xml:space="preserve">    清洁生产专项支出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</si>
  <si>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</si>
  <si>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</si>
  <si>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</si>
  <si>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</si>
  <si>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</si>
  <si>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</si>
  <si>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</si>
  <si>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</si>
  <si>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</si>
  <si>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</si>
  <si>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</si>
  <si>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</si>
  <si>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</si>
  <si>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</si>
  <si>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</si>
  <si>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</si>
  <si>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</si>
  <si>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对外交流与合作</t>
  </si>
  <si>
    <t xml:space="preserve">    成品油价格改革对渔业的补贴</t>
  </si>
  <si>
    <t xml:space="preserve">  林业和草原</t>
  </si>
  <si>
    <t xml:space="preserve">    事业机构</t>
  </si>
  <si>
    <t xml:space="preserve">    技术推广与转化</t>
  </si>
  <si>
    <t xml:space="preserve">    自然保护区等管理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</si>
  <si>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</si>
  <si>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</si>
  <si>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</si>
  <si>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</si>
  <si>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</si>
  <si>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</si>
  <si>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</si>
  <si>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成品油价格改革对林业的补贴</t>
  </si>
  <si>
    <t xml:space="preserve">    国家公园</t>
  </si>
  <si>
    <t xml:space="preserve">    草原管理</t>
  </si>
  <si>
    <t xml:space="preserve">    行业业务管理</t>
  </si>
  <si>
    <t xml:space="preserve">    其他林业和草原支出</t>
  </si>
  <si>
    <t xml:space="preserve">    长江黄河等流域管理</t>
  </si>
  <si>
    <t xml:space="preserve">    水利执法监督</t>
  </si>
  <si>
    <t xml:space="preserve">    水质监测</t>
  </si>
  <si>
    <t xml:space="preserve">    水文测报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</si>
  <si>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</si>
  <si>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</si>
  <si>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</si>
  <si>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水利建设移民支出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</si>
  <si>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</si>
  <si>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</si>
  <si>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</si>
  <si>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</si>
  <si>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</si>
  <si>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</si>
  <si>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</si>
  <si>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社会发展</t>
  </si>
  <si>
    <t xml:space="preserve">    “三西”农业建设专项补助</t>
  </si>
  <si>
    <t xml:space="preserve">    扶贫事业机构</t>
  </si>
  <si>
    <t xml:space="preserve">    创新示范</t>
  </si>
  <si>
    <t xml:space="preserve">    国有农场办社会职能改革补助</t>
  </si>
  <si>
    <t xml:space="preserve">    对村集体经济组织的补助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</si>
  <si>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</si>
  <si>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</si>
  <si>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</si>
  <si>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  棉花目标价格补贴</t>
  </si>
  <si>
    <t xml:space="preserve">    其他目标价格补贴</t>
  </si>
  <si>
    <t xml:space="preserve">    化解其他公益性乡村债务支出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</si>
  <si>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</si>
  <si>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</si>
  <si>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</si>
  <si>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</si>
  <si>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</si>
  <si>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</si>
  <si>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</si>
  <si>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</si>
  <si>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</si>
  <si>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</si>
  <si>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</si>
  <si>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</si>
  <si>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</si>
  <si>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</si>
  <si>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</si>
  <si>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</si>
  <si>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</si>
  <si>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</si>
  <si>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</si>
  <si>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</si>
  <si>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</si>
  <si>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</si>
  <si>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</si>
  <si>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</si>
  <si>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</si>
  <si>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</si>
  <si>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  邮政普遍服务与特殊服务</t>
  </si>
  <si>
    <t xml:space="preserve">    其他邮政业支出</t>
  </si>
  <si>
    <t xml:space="preserve">    车辆购置税用于老旧汽车报废更新补贴</t>
  </si>
  <si>
    <t xml:space="preserve">    车辆购置税其他支出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</si>
  <si>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</si>
  <si>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</si>
  <si>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</si>
  <si>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</si>
  <si>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</si>
  <si>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</si>
  <si>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</si>
  <si>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</si>
  <si>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</si>
  <si>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</si>
  <si>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</si>
  <si>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</si>
  <si>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</si>
  <si>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</si>
  <si>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</si>
  <si>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</si>
  <si>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</si>
  <si>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</si>
  <si>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</si>
  <si>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</si>
  <si>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</si>
  <si>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</si>
  <si>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</si>
  <si>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电子专项工程</t>
  </si>
  <si>
    <t xml:space="preserve">    技术基础研究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</si>
  <si>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</si>
  <si>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</si>
  <si>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</si>
  <si>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科技型中小企业技术创新基金</t>
  </si>
  <si>
    <t xml:space="preserve">    黄金事务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</si>
  <si>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</si>
  <si>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</si>
  <si>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</si>
  <si>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 xml:space="preserve">    食品流通安全补贴</t>
  </si>
  <si>
    <t xml:space="preserve">    民贸企业补贴</t>
  </si>
  <si>
    <t xml:space="preserve">    民贸民品贷款贴息</t>
  </si>
  <si>
    <t xml:space="preserve">    外商投资环境建设补助资金</t>
  </si>
  <si>
    <t xml:space="preserve">    服务业基础设施建设</t>
  </si>
  <si>
    <t xml:space="preserve">    安全防卫</t>
  </si>
  <si>
    <t xml:space="preserve">    金融部门其他行政支出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</si>
  <si>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</si>
  <si>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</si>
  <si>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</si>
  <si>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</si>
  <si>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</si>
  <si>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</si>
  <si>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</si>
  <si>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</si>
  <si>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</si>
  <si>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</si>
  <si>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</si>
  <si>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</si>
  <si>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</si>
  <si>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</si>
  <si>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  中央银行亏损补贴</t>
  </si>
  <si>
    <t xml:space="preserve">    其他金融调控支出</t>
  </si>
  <si>
    <t xml:space="preserve">  其他金融支出(款)</t>
  </si>
  <si>
    <t>自然资源海洋气象等支出</t>
  </si>
  <si>
    <t xml:space="preserve">  自然资源事务</t>
  </si>
  <si>
    <t xml:space="preserve">    自然资源规划及管理</t>
  </si>
  <si>
    <t xml:space="preserve">    自然资源社会公益服务</t>
  </si>
  <si>
    <t xml:space="preserve">    自然资源行业业务管理</t>
  </si>
  <si>
    <t xml:space="preserve">    自然资源调查</t>
  </si>
  <si>
    <t xml:space="preserve">    土地资源储备支出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</si>
  <si>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</si>
  <si>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</si>
  <si>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</si>
  <si>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其他自然资源事务支出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</si>
  <si>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</si>
  <si>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</si>
  <si>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</si>
  <si>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</si>
  <si>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</si>
  <si>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</si>
  <si>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</si>
  <si>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</si>
  <si>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</si>
  <si>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</si>
  <si>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</si>
  <si>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</si>
  <si>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</si>
  <si>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</si>
  <si>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</si>
  <si>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</si>
  <si>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</si>
  <si>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</si>
  <si>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</si>
  <si>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</si>
  <si>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</si>
  <si>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</si>
  <si>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</si>
  <si>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</si>
  <si>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</si>
  <si>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</si>
  <si>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其他自然资源海洋气象等支出(款)</t>
  </si>
  <si>
    <t xml:space="preserve">    其他自然资源海洋气象等支出(项)</t>
  </si>
  <si>
    <t xml:space="preserve">    廉租住房</t>
  </si>
  <si>
    <t xml:space="preserve">    沉陷区治理</t>
  </si>
  <si>
    <t xml:space="preserve">    少数民族地区游牧民定居工程</t>
  </si>
  <si>
    <t xml:space="preserve">    住房公积金</t>
  </si>
  <si>
    <t xml:space="preserve">    提租补贴</t>
  </si>
  <si>
    <t xml:space="preserve">    购房补贴</t>
  </si>
  <si>
    <t xml:space="preserve">    公有住房建设和维修改造支出</t>
  </si>
  <si>
    <t xml:space="preserve">    住房公积金管理</t>
  </si>
  <si>
    <t xml:space="preserve">    粮食财务与审计支出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</si>
  <si>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</si>
  <si>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</si>
  <si>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</si>
  <si>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</si>
  <si>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</si>
  <si>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</si>
  <si>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</si>
  <si>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</si>
  <si>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</si>
  <si>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</si>
  <si>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</si>
  <si>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</si>
  <si>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</si>
  <si>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</si>
  <si>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</si>
  <si>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  石油储备</t>
  </si>
  <si>
    <t xml:space="preserve">    天然铀能源储备</t>
  </si>
  <si>
    <t xml:space="preserve">    煤炭储备</t>
  </si>
  <si>
    <t xml:space="preserve">    其他能源储备支出</t>
  </si>
  <si>
    <t xml:space="preserve">    储备粮油补贴</t>
  </si>
  <si>
    <t xml:space="preserve">    储备粮油差价补贴</t>
  </si>
  <si>
    <t xml:space="preserve">    最低收购价政策支出</t>
  </si>
  <si>
    <t xml:space="preserve">    棉花储备</t>
  </si>
  <si>
    <t xml:space="preserve">    食糖储备</t>
  </si>
  <si>
    <t xml:space="preserve">    肉类储备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</si>
  <si>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</si>
  <si>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</si>
  <si>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</si>
  <si>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</si>
  <si>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</si>
  <si>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</si>
  <si>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</si>
  <si>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</si>
  <si>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</si>
  <si>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</si>
  <si>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</si>
  <si>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</si>
  <si>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安全生产基础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</si>
  <si>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</si>
  <si>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</si>
  <si>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</si>
  <si>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</si>
  <si>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消防应急救援</t>
  </si>
  <si>
    <t xml:space="preserve">    其他消防事务支出</t>
  </si>
  <si>
    <t xml:space="preserve">  森林消防事务</t>
  </si>
  <si>
    <t xml:space="preserve">    森林消防应急救援</t>
  </si>
  <si>
    <t xml:space="preserve">    其他森林消防事务支出</t>
  </si>
  <si>
    <t xml:space="preserve">  煤矿安全</t>
  </si>
  <si>
    <t xml:space="preserve">    煤矿安全监察事务</t>
  </si>
  <si>
    <t xml:space="preserve">    煤矿应急救援事务</t>
  </si>
  <si>
    <t xml:space="preserve">    其他煤矿安全支出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</si>
  <si>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</si>
  <si>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</si>
  <si>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</si>
  <si>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</si>
  <si>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</si>
  <si>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</si>
  <si>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</si>
  <si>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</si>
  <si>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</si>
  <si>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</si>
  <si>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</si>
  <si>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</si>
  <si>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</si>
  <si>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</si>
  <si>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其他灾害防治及应急管理支出</t>
  </si>
  <si>
    <t xml:space="preserve">  中央政府国内债务付息支出</t>
  </si>
  <si>
    <t xml:space="preserve">  中央政府国外债务付息支出</t>
  </si>
  <si>
    <t xml:space="preserve">    地方政府向外国政府借款付息支出</t>
  </si>
  <si>
    <t xml:space="preserve">    地方政府向国际组织借款付息支出</t>
  </si>
  <si>
    <t xml:space="preserve">  中央政府国内债务发行费用支出</t>
  </si>
  <si>
    <t xml:space="preserve">  中央政府国外债务发行费用支出</t>
  </si>
  <si>
    <t>一般公共预算支出</t>
  </si>
  <si>
    <t xml:space="preserve">    食品安全监管</t>
    <phoneticPr fontId="13" type="noConversion"/>
  </si>
  <si>
    <t xml:space="preserve">    质量安全监管</t>
    <phoneticPr fontId="13" type="noConversion"/>
  </si>
  <si>
    <t xml:space="preserve">    市场秩序执法</t>
    <phoneticPr fontId="13" type="noConversion"/>
  </si>
  <si>
    <t xml:space="preserve">    市场主体管理</t>
    <phoneticPr fontId="13" type="noConversion"/>
  </si>
  <si>
    <t xml:space="preserve">    中等职业教育</t>
    <phoneticPr fontId="13" type="noConversion"/>
  </si>
  <si>
    <t xml:space="preserve">   行政事业单位养老支出</t>
    <phoneticPr fontId="13" type="noConversion"/>
  </si>
  <si>
    <t xml:space="preserve">    养老服务</t>
    <phoneticPr fontId="13" type="noConversion"/>
  </si>
  <si>
    <t xml:space="preserve">    农村社会事</t>
    <phoneticPr fontId="13" type="noConversion"/>
  </si>
  <si>
    <t xml:space="preserve">   森林资源培</t>
    <phoneticPr fontId="13" type="noConversion"/>
  </si>
  <si>
    <t xml:space="preserve">    林业草原防灾减灾</t>
    <phoneticPr fontId="13" type="noConversion"/>
  </si>
  <si>
    <t xml:space="preserve">    农村水利</t>
    <phoneticPr fontId="13" type="noConversion"/>
  </si>
  <si>
    <t xml:space="preserve">    重点企业贷款贴息</t>
    <phoneticPr fontId="13" type="noConversion"/>
  </si>
  <si>
    <t xml:space="preserve">    自然资源调查与确权登记</t>
    <phoneticPr fontId="13" type="noConversion"/>
  </si>
  <si>
    <t xml:space="preserve">    老旧小区改造</t>
    <phoneticPr fontId="13" type="noConversion"/>
  </si>
  <si>
    <t xml:space="preserve">    其他自然灾害救灾及恢复重建支出</t>
    <phoneticPr fontId="13" type="noConversion"/>
  </si>
  <si>
    <t xml:space="preserve">    初等职业教育</t>
  </si>
  <si>
    <t xml:space="preserve">    其他金融支出(项)</t>
  </si>
  <si>
    <t xml:space="preserve">    地质矿产资源与环境调查</t>
  </si>
  <si>
    <t xml:space="preserve">  行政事业单位养老支出</t>
    <phoneticPr fontId="13" type="noConversion"/>
  </si>
  <si>
    <r>
      <t xml:space="preserve">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养老服务</t>
    </r>
    <phoneticPr fontId="13" type="noConversion"/>
  </si>
  <si>
    <t xml:space="preserve">  残疾人事业</t>
    <phoneticPr fontId="13" type="noConversion"/>
  </si>
  <si>
    <t xml:space="preserve">    基本公共卫生服务</t>
    <phoneticPr fontId="13" type="noConversion"/>
  </si>
  <si>
    <t xml:space="preserve">    重大公共卫生服务</t>
    <phoneticPr fontId="13" type="noConversion"/>
  </si>
  <si>
    <t xml:space="preserve">  退耕还林还草</t>
    <phoneticPr fontId="13" type="noConversion"/>
  </si>
  <si>
    <t xml:space="preserve">  城乡社区规划与管理</t>
    <phoneticPr fontId="13" type="noConversion"/>
  </si>
  <si>
    <t xml:space="preserve">    城乡社区规划与管理</t>
    <phoneticPr fontId="13" type="noConversion"/>
  </si>
  <si>
    <t xml:space="preserve">  城乡社区环境卫生</t>
    <phoneticPr fontId="13" type="noConversion"/>
  </si>
  <si>
    <t xml:space="preserve">    城乡社区环境卫生</t>
    <phoneticPr fontId="13" type="noConversion"/>
  </si>
  <si>
    <t xml:space="preserve">  建设市场管理与监督</t>
    <phoneticPr fontId="13" type="noConversion"/>
  </si>
  <si>
    <t xml:space="preserve">    建设市场管理与监督</t>
    <phoneticPr fontId="13" type="noConversion"/>
  </si>
  <si>
    <t xml:space="preserve">  其他城乡社区支出</t>
    <phoneticPr fontId="13" type="noConversion"/>
  </si>
  <si>
    <t xml:space="preserve">    其他城乡社区支出</t>
    <phoneticPr fontId="13" type="noConversion"/>
  </si>
  <si>
    <t xml:space="preserve">    农业生产发展
</t>
    <phoneticPr fontId="13" type="noConversion"/>
  </si>
  <si>
    <t xml:space="preserve">    农村社会事业</t>
    <phoneticPr fontId="13" type="noConversion"/>
  </si>
  <si>
    <t xml:space="preserve">    森林资源培育</t>
    <phoneticPr fontId="13" type="noConversion"/>
  </si>
  <si>
    <t xml:space="preserve">  其他资源勘探信息等支出</t>
    <phoneticPr fontId="13" type="noConversion"/>
  </si>
  <si>
    <t xml:space="preserve">    其他资源勘探工业信息等</t>
    <phoneticPr fontId="13" type="noConversion"/>
  </si>
  <si>
    <r>
      <t xml:space="preserve">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重点企业贷款贴息</t>
    </r>
    <phoneticPr fontId="13" type="noConversion"/>
  </si>
  <si>
    <t xml:space="preserve">    自然资源利用与保护</t>
    <phoneticPr fontId="13" type="noConversion"/>
  </si>
  <si>
    <t xml:space="preserve">    地方政府向国际组织借款还本支出</t>
    <phoneticPr fontId="13" type="noConversion"/>
  </si>
  <si>
    <t xml:space="preserve">    地方政府其他一般债务还本支出</t>
    <phoneticPr fontId="13" type="noConversion"/>
  </si>
  <si>
    <t>一般公共预算支出数</t>
  </si>
  <si>
    <t>其中：一般公共预算基本支出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</si>
  <si>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</si>
  <si>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</si>
  <si>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</si>
  <si>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</si>
  <si>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</si>
  <si>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</si>
  <si>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</si>
  <si>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</si>
  <si>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</si>
  <si>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</si>
  <si>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</si>
  <si>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</si>
  <si>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</si>
  <si>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</si>
  <si>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</si>
  <si>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</si>
  <si>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</si>
  <si>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</si>
  <si>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</si>
  <si>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</si>
  <si>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</si>
  <si>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</si>
  <si>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</si>
  <si>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</si>
  <si>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</si>
  <si>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</si>
  <si>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</si>
  <si>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</si>
  <si>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</si>
  <si>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</si>
  <si>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</si>
  <si>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</si>
  <si>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</si>
  <si>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</si>
  <si>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</si>
  <si>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</si>
  <si>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</si>
  <si>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</si>
  <si>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</si>
  <si>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</si>
  <si>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</si>
  <si>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</si>
  <si>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</si>
  <si>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</si>
  <si>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</si>
  <si>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</si>
  <si>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</si>
  <si>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</si>
  <si>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</si>
  <si>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赠与</t>
  </si>
  <si>
    <t xml:space="preserve">  国家赔偿费用支出</t>
  </si>
  <si>
    <t xml:space="preserve">  对民间非营利组织和群众性自治组织补贴</t>
  </si>
  <si>
    <t>2020年上级对清镇市一般公共预算转移支付补助</t>
    <phoneticPr fontId="13" type="noConversion"/>
  </si>
  <si>
    <t>一般公共预算收入</t>
  </si>
  <si>
    <t>上级补助收入</t>
  </si>
  <si>
    <t xml:space="preserve">  返还性收入</t>
  </si>
  <si>
    <t xml:space="preserve">    其他返还性收入</t>
  </si>
  <si>
    <t xml:space="preserve">  一般性转移支付收入</t>
  </si>
  <si>
    <t xml:space="preserve">    革命老区转移支付收入</t>
  </si>
  <si>
    <t xml:space="preserve">    边境地区转移支付收入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</si>
  <si>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</si>
  <si>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</si>
  <si>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</si>
  <si>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</si>
  <si>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</si>
  <si>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</si>
  <si>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</si>
  <si>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</si>
  <si>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</si>
  <si>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</si>
  <si>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</si>
  <si>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</si>
  <si>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</si>
  <si>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</si>
  <si>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</si>
  <si>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</si>
  <si>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</si>
  <si>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</si>
  <si>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</si>
  <si>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</si>
  <si>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</si>
  <si>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专项转移支付收入</t>
  </si>
  <si>
    <t xml:space="preserve">  其他文化旅游体育与传媒支出</t>
  </si>
  <si>
    <t xml:space="preserve">  其他卫生健康支出</t>
  </si>
  <si>
    <t xml:space="preserve">  退耕还林还草</t>
  </si>
  <si>
    <t xml:space="preserve">  农业农村</t>
  </si>
  <si>
    <t>资源勘探工业信息等支出</t>
  </si>
  <si>
    <t xml:space="preserve">  其他资源勘探工业信息等支出</t>
  </si>
  <si>
    <t xml:space="preserve">  农村综合改革</t>
    <phoneticPr fontId="13" type="noConversion"/>
  </si>
  <si>
    <t xml:space="preserve">  农业农村</t>
    <phoneticPr fontId="13" type="noConversion"/>
  </si>
  <si>
    <t>铁路建设基金收入</t>
  </si>
  <si>
    <t>民航发展基金收入</t>
  </si>
  <si>
    <t>旅游发展基金收入</t>
  </si>
  <si>
    <t>大中型水库移民后期扶持基金收入</t>
  </si>
  <si>
    <t>三峡水库库区基金收入</t>
  </si>
  <si>
    <t>中央特别国债经营基金收入</t>
  </si>
  <si>
    <t>中央特别国债经营基金财务收入</t>
  </si>
  <si>
    <t>核电站乏燃料处理处置基金收入</t>
  </si>
  <si>
    <t>可再生能源电价附加收入</t>
  </si>
  <si>
    <t>船舶油污损害赔偿基金收入</t>
  </si>
  <si>
    <t>废弃电器电子产品处理基金收入</t>
  </si>
  <si>
    <t>政府性基金收入</t>
  </si>
  <si>
    <t xml:space="preserve">  核电站乏燃料处理处置基金支出</t>
  </si>
  <si>
    <t xml:space="preserve">  国家电影事业发展专项资金安排的支出</t>
  </si>
  <si>
    <t xml:space="preserve">  国家电影事业发展专项资金对应专项债务收入安排的支出</t>
  </si>
  <si>
    <t xml:space="preserve">  小型水库移民扶助基金安排的支出</t>
  </si>
  <si>
    <t xml:space="preserve">  小型水库移民扶助基金对应专项债务收入安排的支出</t>
  </si>
  <si>
    <t xml:space="preserve">  可再生能源电价附加收入安排的支出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</si>
  <si>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</si>
  <si>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</si>
  <si>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</si>
  <si>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</si>
  <si>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</si>
  <si>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</si>
  <si>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</si>
  <si>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</si>
  <si>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</si>
  <si>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</si>
  <si>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</si>
  <si>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</si>
  <si>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</si>
  <si>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</si>
  <si>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</si>
  <si>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</si>
  <si>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</si>
  <si>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</si>
  <si>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</si>
  <si>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</si>
  <si>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 xml:space="preserve">  农网还贷资金支出</t>
  </si>
  <si>
    <t xml:space="preserve">  彩票发行销售机构业务费安排的支出</t>
  </si>
  <si>
    <t xml:space="preserve">  彩票公益金安排的支出</t>
  </si>
  <si>
    <t xml:space="preserve">  废弃电器电子产品处理基金支出</t>
  </si>
  <si>
    <t xml:space="preserve">  国有土地使用权出让收入安排的支出</t>
  </si>
  <si>
    <t xml:space="preserve">  国有土地收益基金安排的支出</t>
  </si>
  <si>
    <t xml:space="preserve">  国有土地使用权出让收入对应专项债务收入安排的支出  </t>
  </si>
  <si>
    <t xml:space="preserve">  铁路建设基金支出</t>
  </si>
  <si>
    <t xml:space="preserve">    铁路还贷</t>
  </si>
  <si>
    <t xml:space="preserve">    建设项目铺底资金</t>
  </si>
  <si>
    <t xml:space="preserve">  船舶油污损害赔偿基金支出</t>
  </si>
  <si>
    <t xml:space="preserve">  地方政府专项债务付息支出</t>
  </si>
  <si>
    <t xml:space="preserve">  地方政府专项债务发行费用支出</t>
  </si>
  <si>
    <t>抗疫特别国债安排的支出</t>
  </si>
  <si>
    <t xml:space="preserve">  抗疫相关支出</t>
  </si>
  <si>
    <t xml:space="preserve">  大中型水库库区基金安排的支出</t>
    <phoneticPr fontId="13" type="noConversion"/>
  </si>
  <si>
    <t xml:space="preserve">  彩票公益金安排的支出</t>
    <phoneticPr fontId="13" type="noConversion"/>
  </si>
  <si>
    <t>上年末地方政府债务余额</t>
  </si>
  <si>
    <t xml:space="preserve">  一般债务</t>
  </si>
  <si>
    <t xml:space="preserve">  专项债务</t>
  </si>
  <si>
    <t>本年地方政府债务余额限额</t>
  </si>
  <si>
    <t>本年地方政府债务(转贷)收入</t>
  </si>
  <si>
    <t>本年地方政府债务还本支出</t>
  </si>
  <si>
    <t>年末地方政府债务余额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</si>
  <si>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</si>
  <si>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</si>
  <si>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</si>
  <si>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</si>
  <si>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</si>
  <si>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</si>
  <si>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</si>
  <si>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</si>
  <si>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</si>
  <si>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</si>
  <si>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 年 支 出 合 计</t>
  </si>
  <si>
    <t>上解上级支出</t>
  </si>
  <si>
    <t>上年结余</t>
  </si>
  <si>
    <t>年终结余</t>
  </si>
  <si>
    <t>收  入  总  计</t>
  </si>
  <si>
    <t>支  出  总  计</t>
  </si>
  <si>
    <t>全市决算数</t>
  </si>
  <si>
    <t>其中：市本级决算数</t>
  </si>
  <si>
    <t>决算数为上年决算数的%（市本级）</t>
  </si>
  <si>
    <t xml:space="preserve">  其他国有资本经营预算企业利润收入</t>
  </si>
  <si>
    <t xml:space="preserve">  国有控股公司股利、股息收入</t>
  </si>
  <si>
    <t xml:space="preserve">  国有参股公司股利、股息收入</t>
  </si>
  <si>
    <t xml:space="preserve">  金融企业股利、股息收入</t>
  </si>
  <si>
    <t xml:space="preserve">  其他国有资本经营预算企业股利、股息收入</t>
  </si>
  <si>
    <t xml:space="preserve">  国有股权、股份转让收入</t>
  </si>
  <si>
    <t xml:space="preserve">  国有独资企业产权转让收入</t>
  </si>
  <si>
    <t xml:space="preserve">  金融企业产权转让收入</t>
  </si>
  <si>
    <t xml:space="preserve">  其他国有资本经营预算企业产权转让收入</t>
  </si>
  <si>
    <t xml:space="preserve">  国有股权、股份清算收入</t>
  </si>
  <si>
    <t xml:space="preserve">  国有独资企业清算收入</t>
  </si>
  <si>
    <t xml:space="preserve">  其他国有资本经营预算企业清算收入</t>
  </si>
  <si>
    <t xml:space="preserve">  国有经济结构调整支出</t>
  </si>
  <si>
    <t xml:space="preserve">  公益性设施投资支出</t>
  </si>
  <si>
    <t xml:space="preserve">  前瞻性战略性产业发展支出</t>
  </si>
  <si>
    <t xml:space="preserve">  生态环境保护支出</t>
  </si>
  <si>
    <t xml:space="preserve">  支持科技进步支出</t>
  </si>
  <si>
    <t xml:space="preserve">  保障国家经济安全支出</t>
  </si>
  <si>
    <t xml:space="preserve">  对外投资合作支出</t>
  </si>
  <si>
    <t xml:space="preserve">  其他国有企业资本金注入</t>
  </si>
  <si>
    <t>国有企业政策性补贴(款)</t>
  </si>
  <si>
    <t xml:space="preserve">  国有企业政策性补贴(项)</t>
  </si>
  <si>
    <t xml:space="preserve">  资本性支出</t>
  </si>
  <si>
    <t xml:space="preserve">  改革性支出</t>
  </si>
  <si>
    <t xml:space="preserve">  其他金融国有资本经营预算支出</t>
  </si>
  <si>
    <t>其他国有资本经营预算支出(款)</t>
  </si>
  <si>
    <t xml:space="preserve">  其他国有资本经营预算支出(项)</t>
  </si>
  <si>
    <t>职工基本医疗保险(含生育保险)基金</t>
  </si>
  <si>
    <t>城乡居民基本医疗保险基金</t>
  </si>
  <si>
    <t>一、收入</t>
  </si>
  <si>
    <t xml:space="preserve">   其中:社会保险费收入</t>
  </si>
  <si>
    <t>二、支出</t>
  </si>
  <si>
    <t xml:space="preserve">   其中:社会保险待遇支出</t>
  </si>
  <si>
    <t>社会保险收入</t>
  </si>
  <si>
    <t>社会保险支出</t>
  </si>
  <si>
    <t>调整预算数</t>
    <phoneticPr fontId="13" type="noConversion"/>
  </si>
  <si>
    <t>备注：2020年市本级一般公共预算支出含上级专项转移支付资金。</t>
    <phoneticPr fontId="13" type="noConversion"/>
  </si>
  <si>
    <t>备注：2020年市本级政府性基金支出含上级专项转移支付资金。</t>
    <phoneticPr fontId="13" type="noConversion"/>
  </si>
  <si>
    <t>2020年清镇市一般公共预算收入决算表</t>
    <phoneticPr fontId="13" type="noConversion"/>
  </si>
  <si>
    <t>调整预算数</t>
    <phoneticPr fontId="13" type="noConversion"/>
  </si>
  <si>
    <t>决算数为调整预算数的%</t>
    <phoneticPr fontId="13" type="noConversion"/>
  </si>
  <si>
    <t>2020清镇市年全市一般公共预算收入决算表</t>
    <phoneticPr fontId="13" type="noConversion"/>
  </si>
  <si>
    <t>2020年清镇市一般公共预算本级基本支出决算表</t>
    <phoneticPr fontId="13" type="noConversion"/>
  </si>
  <si>
    <t>2020年清镇市全市政府性基金支出决算表</t>
    <phoneticPr fontId="13" type="noConversion"/>
  </si>
  <si>
    <t>2020年清镇市国有资本经营收入决算表</t>
    <phoneticPr fontId="68" type="noConversion"/>
  </si>
  <si>
    <t>2020年清镇市总决算表公开</t>
    <phoneticPr fontId="13" type="noConversion"/>
  </si>
  <si>
    <t>表20</t>
  </si>
  <si>
    <t>表21</t>
  </si>
  <si>
    <t>红枫</t>
  </si>
  <si>
    <t>麦格</t>
  </si>
  <si>
    <t>站街</t>
  </si>
  <si>
    <t>卫城</t>
  </si>
  <si>
    <t>暗流</t>
  </si>
  <si>
    <t>新店</t>
  </si>
  <si>
    <t>王庄</t>
  </si>
  <si>
    <t>流长</t>
  </si>
  <si>
    <t>犁倭</t>
  </si>
  <si>
    <t>清镇市2020年对乡镇国有资本经营转移支付分地区分项目表</t>
    <phoneticPr fontId="13" type="noConversion"/>
  </si>
  <si>
    <t>决算数为调整预算数的%</t>
    <phoneticPr fontId="13" type="noConversion"/>
  </si>
  <si>
    <t>调整预算数</t>
    <phoneticPr fontId="13" type="noConversion"/>
  </si>
  <si>
    <t>2020年度清镇市社会保险基金收支情况表</t>
    <phoneticPr fontId="13" type="noConversion"/>
  </si>
  <si>
    <t>2020年度清镇市社会保险基金收入情况表</t>
    <phoneticPr fontId="13" type="noConversion"/>
  </si>
  <si>
    <t>2020年度清镇市社会保险基金支出情况表</t>
    <phoneticPr fontId="13" type="noConversion"/>
  </si>
  <si>
    <t>2020年清镇市全市政府性基金收入决算表</t>
    <phoneticPr fontId="13" type="noConversion"/>
  </si>
  <si>
    <t>2020年清镇市市本级社会保险基金收入决算总表</t>
    <phoneticPr fontId="13" type="noConversion"/>
  </si>
  <si>
    <t>2020年清镇市市本级社会保险基金预算支出决算表</t>
    <phoneticPr fontId="13" type="noConversion"/>
  </si>
  <si>
    <t>2020年清镇市全市一般公共预算支出决算表</t>
    <phoneticPr fontId="13" type="noConversion"/>
  </si>
  <si>
    <t>上年决算数</t>
    <phoneticPr fontId="13" type="noConversion"/>
  </si>
  <si>
    <t>决算数为调整预算数的%</t>
    <phoneticPr fontId="13" type="noConversion"/>
  </si>
  <si>
    <t>2020年度清镇市国有资本经营预算收支决算表</t>
    <phoneticPr fontId="13" type="noConversion"/>
  </si>
  <si>
    <t>2020年清镇市对乡镇国有资本经营转移支付分地区分项目表</t>
    <phoneticPr fontId="13" type="noConversion"/>
  </si>
  <si>
    <t>2020年清镇市市本级一般公共预算本级基本支出决算表</t>
    <phoneticPr fontId="13" type="noConversion"/>
  </si>
  <si>
    <t>金  额</t>
    <phoneticPr fontId="13" type="noConversion"/>
  </si>
  <si>
    <t>项   目</t>
    <phoneticPr fontId="13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</si>
</sst>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%"/>
    <numFmt numFmtId="177" formatCode="#,##0_ "/>
    <numFmt numFmtId="178" formatCode="#,##0.00_ "/>
    <numFmt numFmtId="179" formatCode="#,##0_);[Red]\(#,##0\)"/>
    <numFmt numFmtId="180" formatCode="0_ "/>
  </numFmts>
  <fonts count="92">
    <font>
      <sz val="12"/>
      <name val="宋体"/>
      <charset val="134"/>
    </font>
    <font>
      <sz val="11"/>
      <color indexed="8"/>
      <name val="宋体"/>
      <charset val="134"/>
    </font>
    <font>
      <sz val="12"/>
      <name val="Arial"/>
      <family val="2"/>
    </font>
    <font>
      <b/>
      <sz val="12"/>
      <name val="宋体"/>
      <charset val="134"/>
    </font>
    <font>
      <b/>
      <sz val="11"/>
      <name val="宋体"/>
      <charset val="134"/>
    </font>
    <font>
      <b/>
      <sz val="14"/>
      <name val="Arial"/>
      <family val="2"/>
    </font>
    <font>
      <b/>
      <sz val="12"/>
      <name val="Arial"/>
      <family val="2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sz val="10"/>
      <name val="宋体"/>
      <charset val="134"/>
    </font>
    <font>
      <sz val="12"/>
      <name val="隶书"/>
      <family val="3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b/>
      <sz val="12"/>
      <name val="隶书"/>
      <family val="3"/>
      <charset val="134"/>
    </font>
    <font>
      <sz val="14"/>
      <name val="仿宋_GB2312"/>
      <family val="3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MS Sans Serif"/>
      <family val="2"/>
    </font>
    <font>
      <b/>
      <sz val="11"/>
      <color indexed="8"/>
      <name val="黑体"/>
      <family val="3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0"/>
      <color indexed="8"/>
      <name val="宋体"/>
      <charset val="134"/>
    </font>
    <font>
      <sz val="11"/>
      <name val="Arial"/>
      <family val="2"/>
    </font>
    <font>
      <b/>
      <sz val="11"/>
      <name val="隶书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1"/>
      <color indexed="2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color indexed="44"/>
      <name val="Arial"/>
      <family val="2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mediumGray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759">
    <xf numFmtId="0" fontId="0" fillId="0" borderId="0"/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7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0" borderId="0"/>
    <xf numFmtId="0" fontId="25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50" fillId="0" borderId="0"/>
    <xf numFmtId="0" fontId="13" fillId="0" borderId="0"/>
    <xf numFmtId="0" fontId="57" fillId="0" borderId="0"/>
    <xf numFmtId="0" fontId="13" fillId="0" borderId="0"/>
    <xf numFmtId="0" fontId="68" fillId="0" borderId="0"/>
    <xf numFmtId="0" fontId="13" fillId="0" borderId="0"/>
    <xf numFmtId="0" fontId="72" fillId="0" borderId="0"/>
    <xf numFmtId="0" fontId="13" fillId="0" borderId="0"/>
    <xf numFmtId="0" fontId="37" fillId="0" borderId="0"/>
    <xf numFmtId="0" fontId="13" fillId="0" borderId="0"/>
    <xf numFmtId="0" fontId="50" fillId="0" borderId="0"/>
    <xf numFmtId="0" fontId="13" fillId="0" borderId="0"/>
    <xf numFmtId="0" fontId="57" fillId="0" borderId="0"/>
    <xf numFmtId="0" fontId="13" fillId="0" borderId="0"/>
    <xf numFmtId="0" fontId="68" fillId="0" borderId="0"/>
    <xf numFmtId="0" fontId="13" fillId="0" borderId="0"/>
    <xf numFmtId="0" fontId="72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50" fillId="0" borderId="0"/>
    <xf numFmtId="0" fontId="13" fillId="0" borderId="0"/>
    <xf numFmtId="0" fontId="57" fillId="0" borderId="0"/>
    <xf numFmtId="0" fontId="13" fillId="0" borderId="0"/>
    <xf numFmtId="0" fontId="68" fillId="0" borderId="0"/>
    <xf numFmtId="0" fontId="13" fillId="0" borderId="0"/>
    <xf numFmtId="0" fontId="72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50" fillId="0" borderId="0"/>
    <xf numFmtId="0" fontId="13" fillId="0" borderId="0"/>
    <xf numFmtId="0" fontId="57" fillId="0" borderId="0"/>
    <xf numFmtId="0" fontId="13" fillId="0" borderId="0"/>
    <xf numFmtId="0" fontId="68" fillId="0" borderId="0"/>
    <xf numFmtId="0" fontId="13" fillId="0" borderId="0"/>
    <xf numFmtId="0" fontId="72" fillId="0" borderId="0"/>
    <xf numFmtId="0" fontId="13" fillId="0" borderId="0"/>
    <xf numFmtId="0" fontId="13" fillId="0" borderId="0"/>
    <xf numFmtId="0" fontId="37" fillId="0" borderId="0"/>
    <xf numFmtId="0" fontId="13" fillId="0" borderId="0"/>
    <xf numFmtId="0" fontId="50" fillId="0" borderId="0"/>
    <xf numFmtId="0" fontId="13" fillId="0" borderId="0"/>
    <xf numFmtId="0" fontId="57" fillId="0" borderId="0"/>
    <xf numFmtId="0" fontId="13" fillId="0" borderId="0"/>
    <xf numFmtId="0" fontId="68" fillId="0" borderId="0"/>
    <xf numFmtId="0" fontId="13" fillId="0" borderId="0"/>
    <xf numFmtId="0" fontId="72" fillId="0" borderId="0"/>
    <xf numFmtId="0" fontId="13" fillId="0" borderId="0"/>
    <xf numFmtId="0" fontId="37" fillId="0" borderId="0"/>
    <xf numFmtId="0" fontId="13" fillId="0" borderId="0"/>
    <xf numFmtId="0" fontId="50" fillId="0" borderId="0"/>
    <xf numFmtId="0" fontId="13" fillId="0" borderId="0"/>
    <xf numFmtId="0" fontId="57" fillId="0" borderId="0"/>
    <xf numFmtId="0" fontId="13" fillId="0" borderId="0"/>
    <xf numFmtId="0" fontId="68" fillId="0" borderId="0"/>
    <xf numFmtId="0" fontId="13" fillId="0" borderId="0"/>
    <xf numFmtId="0" fontId="72" fillId="0" borderId="0"/>
    <xf numFmtId="0" fontId="13" fillId="0" borderId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/>
    <xf numFmtId="0" fontId="22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/>
    <xf numFmtId="0" fontId="22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9" fillId="0" borderId="0">
      <alignment vertical="center"/>
    </xf>
    <xf numFmtId="0" fontId="2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52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70" fillId="0" borderId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52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70" fillId="0" borderId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52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70" fillId="0" borderId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52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70" fillId="0" borderId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19" fillId="0" borderId="0">
      <alignment vertical="center"/>
    </xf>
    <xf numFmtId="0" fontId="22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52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70" fillId="0" borderId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52" fillId="0" borderId="0">
      <alignment vertical="center"/>
    </xf>
    <xf numFmtId="0" fontId="19" fillId="0" borderId="0">
      <alignment vertical="center"/>
    </xf>
    <xf numFmtId="0" fontId="61" fillId="0" borderId="0">
      <alignment vertical="center"/>
    </xf>
    <xf numFmtId="0" fontId="19" fillId="0" borderId="0">
      <alignment vertical="center"/>
    </xf>
    <xf numFmtId="0" fontId="70" fillId="0" borderId="0">
      <alignment vertical="center"/>
    </xf>
    <xf numFmtId="0" fontId="19" fillId="0" borderId="0">
      <alignment vertical="center"/>
    </xf>
    <xf numFmtId="0" fontId="76" fillId="0" borderId="0">
      <alignment vertical="center"/>
    </xf>
    <xf numFmtId="0" fontId="19" fillId="0" borderId="0">
      <alignment vertical="center"/>
    </xf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22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2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44" fillId="0" borderId="0"/>
    <xf numFmtId="0" fontId="14" fillId="0" borderId="0"/>
    <xf numFmtId="0" fontId="56" fillId="0" borderId="0"/>
    <xf numFmtId="0" fontId="14" fillId="0" borderId="0"/>
    <xf numFmtId="0" fontId="63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2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7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0" borderId="0">
      <alignment vertical="center"/>
    </xf>
    <xf numFmtId="0" fontId="14" fillId="0" borderId="0">
      <alignment vertical="center"/>
    </xf>
    <xf numFmtId="0" fontId="44" fillId="0" borderId="0">
      <alignment vertical="center"/>
    </xf>
    <xf numFmtId="0" fontId="14" fillId="0" borderId="0">
      <alignment vertical="center"/>
    </xf>
    <xf numFmtId="0" fontId="56" fillId="0" borderId="0">
      <alignment vertical="center"/>
    </xf>
    <xf numFmtId="0" fontId="14" fillId="0" borderId="0">
      <alignment vertical="center"/>
    </xf>
    <xf numFmtId="0" fontId="63" fillId="0" borderId="0">
      <alignment vertical="center"/>
    </xf>
    <xf numFmtId="0" fontId="14" fillId="0" borderId="0">
      <alignment vertical="center"/>
    </xf>
    <xf numFmtId="0" fontId="9" fillId="0" borderId="0"/>
    <xf numFmtId="0" fontId="1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64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45" fillId="0" borderId="0"/>
    <xf numFmtId="0" fontId="1" fillId="0" borderId="0"/>
    <xf numFmtId="0" fontId="58" fillId="0" borderId="0"/>
    <xf numFmtId="0" fontId="1" fillId="0" borderId="0"/>
    <xf numFmtId="0" fontId="8" fillId="0" borderId="0">
      <alignment vertical="center"/>
    </xf>
    <xf numFmtId="0" fontId="7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58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73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58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7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58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7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58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7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58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73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58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7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58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7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58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1" fillId="0" borderId="0">
      <alignment vertical="center"/>
    </xf>
    <xf numFmtId="0" fontId="14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33" fillId="0" borderId="0" applyProtection="0"/>
    <xf numFmtId="0" fontId="14" fillId="0" borderId="0" applyProtection="0"/>
    <xf numFmtId="0" fontId="44" fillId="0" borderId="0" applyProtection="0"/>
    <xf numFmtId="0" fontId="14" fillId="0" borderId="0" applyProtection="0"/>
    <xf numFmtId="0" fontId="56" fillId="0" borderId="0" applyProtection="0"/>
    <xf numFmtId="0" fontId="14" fillId="0" borderId="0" applyProtection="0"/>
    <xf numFmtId="0" fontId="63" fillId="0" borderId="0" applyProtection="0"/>
    <xf numFmtId="0" fontId="14" fillId="0" borderId="0" applyProtection="0"/>
    <xf numFmtId="0" fontId="71" fillId="0" borderId="0" applyProtection="0"/>
    <xf numFmtId="0" fontId="14" fillId="0" borderId="0" applyProtection="0"/>
    <xf numFmtId="0" fontId="14" fillId="0" borderId="0">
      <alignment vertical="center"/>
    </xf>
    <xf numFmtId="0" fontId="14" fillId="0" borderId="0"/>
    <xf numFmtId="0" fontId="63" fillId="0" borderId="0"/>
    <xf numFmtId="0" fontId="14" fillId="0" borderId="0"/>
    <xf numFmtId="0" fontId="14" fillId="0" borderId="0">
      <alignment vertical="center"/>
    </xf>
    <xf numFmtId="0" fontId="33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" fontId="4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61">
    <xf numFmtId="0" fontId="0" fillId="0" borderId="0" xfId="0" applyAlignment="1">
      <alignment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3115" applyFont="1"/>
    <xf numFmtId="0" fontId="2" fillId="0" borderId="0" xfId="3115" applyFont="1" applyAlignment="1">
      <alignment horizontal="center"/>
    </xf>
    <xf numFmtId="0" fontId="2" fillId="0" borderId="0" xfId="3115" applyFont="1"/>
    <xf numFmtId="0" fontId="14" fillId="0" borderId="0" xfId="3115"/>
    <xf numFmtId="177" fontId="14" fillId="0" borderId="0" xfId="3115" applyNumberFormat="1" applyAlignment="1">
      <alignment horizontal="right"/>
    </xf>
    <xf numFmtId="0" fontId="0" fillId="0" borderId="0" xfId="2866" applyFont="1" applyBorder="1" applyAlignment="1">
      <alignment horizontal="left" vertical="center"/>
    </xf>
    <xf numFmtId="0" fontId="2" fillId="0" borderId="0" xfId="3115" applyFont="1" applyBorder="1" applyAlignment="1">
      <alignment horizontal="center"/>
    </xf>
    <xf numFmtId="177" fontId="2" fillId="0" borderId="0" xfId="3115" applyNumberFormat="1" applyFont="1" applyAlignment="1">
      <alignment horizontal="right"/>
    </xf>
    <xf numFmtId="0" fontId="7" fillId="0" borderId="0" xfId="3115" applyFont="1"/>
    <xf numFmtId="177" fontId="2" fillId="0" borderId="0" xfId="3115" applyNumberFormat="1" applyFont="1" applyAlignment="1">
      <alignment horizontal="center"/>
    </xf>
    <xf numFmtId="0" fontId="0" fillId="0" borderId="0" xfId="0" applyFill="1" applyAlignment="1" applyProtection="1">
      <alignment vertical="center"/>
    </xf>
    <xf numFmtId="0" fontId="2" fillId="0" borderId="0" xfId="3117" applyFont="1"/>
    <xf numFmtId="3" fontId="16" fillId="0" borderId="1" xfId="0" applyNumberFormat="1" applyFont="1" applyFill="1" applyBorder="1" applyAlignment="1" applyProtection="1">
      <alignment horizontal="right" vertical="center"/>
    </xf>
    <xf numFmtId="10" fontId="0" fillId="0" borderId="0" xfId="0" applyNumberFormat="1" applyAlignment="1">
      <alignment vertical="center"/>
    </xf>
    <xf numFmtId="10" fontId="3" fillId="0" borderId="1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horizontal="center" vertical="center"/>
    </xf>
    <xf numFmtId="3" fontId="14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4" fillId="0" borderId="1" xfId="0" applyNumberFormat="1" applyFont="1" applyFill="1" applyBorder="1" applyAlignment="1" applyProtection="1">
      <alignment vertical="center"/>
    </xf>
    <xf numFmtId="0" fontId="9" fillId="0" borderId="0" xfId="0" applyFont="1"/>
    <xf numFmtId="0" fontId="0" fillId="2" borderId="0" xfId="0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179" fontId="9" fillId="0" borderId="0" xfId="0" applyNumberFormat="1" applyFont="1"/>
    <xf numFmtId="179" fontId="9" fillId="0" borderId="0" xfId="0" applyNumberFormat="1" applyFont="1" applyAlignment="1">
      <alignment horizontal="right" vertical="center"/>
    </xf>
    <xf numFmtId="0" fontId="14" fillId="0" borderId="0" xfId="3118">
      <alignment vertical="center"/>
    </xf>
    <xf numFmtId="0" fontId="21" fillId="0" borderId="0" xfId="3118" applyFont="1">
      <alignment vertical="center"/>
    </xf>
    <xf numFmtId="0" fontId="14" fillId="0" borderId="0" xfId="3118" applyAlignment="1">
      <alignment horizontal="center" vertical="center"/>
    </xf>
    <xf numFmtId="0" fontId="21" fillId="0" borderId="0" xfId="3118" applyFont="1" applyAlignment="1">
      <alignment horizontal="center" vertical="center"/>
    </xf>
    <xf numFmtId="0" fontId="16" fillId="2" borderId="0" xfId="0" applyFont="1" applyFill="1"/>
    <xf numFmtId="0" fontId="2" fillId="2" borderId="0" xfId="3117" applyFont="1" applyFill="1"/>
    <xf numFmtId="0" fontId="1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1" xfId="3114" applyFont="1" applyFill="1" applyBorder="1" applyAlignment="1">
      <alignment horizontal="center" vertical="center"/>
    </xf>
    <xf numFmtId="0" fontId="2" fillId="2" borderId="0" xfId="3117" applyFont="1" applyFill="1" applyAlignment="1">
      <alignment wrapText="1"/>
    </xf>
    <xf numFmtId="0" fontId="0" fillId="2" borderId="0" xfId="0" applyFill="1" applyAlignment="1">
      <alignment horizontal="right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178" fontId="20" fillId="2" borderId="1" xfId="0" applyNumberFormat="1" applyFont="1" applyFill="1" applyBorder="1"/>
    <xf numFmtId="177" fontId="20" fillId="2" borderId="1" xfId="0" applyNumberFormat="1" applyFont="1" applyFill="1" applyBorder="1"/>
    <xf numFmtId="3" fontId="3" fillId="2" borderId="1" xfId="0" applyNumberFormat="1" applyFont="1" applyFill="1" applyBorder="1" applyAlignment="1" applyProtection="1">
      <alignment horizontal="right" vertical="center"/>
    </xf>
    <xf numFmtId="178" fontId="17" fillId="2" borderId="1" xfId="0" applyNumberFormat="1" applyFont="1" applyFill="1" applyBorder="1"/>
    <xf numFmtId="0" fontId="18" fillId="2" borderId="1" xfId="0" applyFont="1" applyFill="1" applyBorder="1" applyAlignment="1">
      <alignment vertical="center"/>
    </xf>
    <xf numFmtId="3" fontId="18" fillId="2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ill="1" applyBorder="1" applyAlignment="1" applyProtection="1">
      <alignment horizontal="right" vertical="center"/>
    </xf>
    <xf numFmtId="0" fontId="18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3" fontId="32" fillId="0" borderId="1" xfId="0" applyNumberFormat="1" applyFont="1" applyFill="1" applyBorder="1" applyAlignment="1" applyProtection="1">
      <alignment vertical="center"/>
    </xf>
    <xf numFmtId="3" fontId="32" fillId="2" borderId="1" xfId="0" applyNumberFormat="1" applyFont="1" applyFill="1" applyBorder="1" applyAlignment="1" applyProtection="1">
      <alignment vertical="center"/>
    </xf>
    <xf numFmtId="0" fontId="31" fillId="2" borderId="1" xfId="0" applyNumberFormat="1" applyFont="1" applyFill="1" applyBorder="1" applyAlignment="1" applyProtection="1">
      <alignment vertical="center"/>
    </xf>
    <xf numFmtId="0" fontId="32" fillId="2" borderId="1" xfId="0" applyNumberFormat="1" applyFont="1" applyFill="1" applyBorder="1" applyAlignment="1" applyProtection="1">
      <alignment vertical="center"/>
    </xf>
    <xf numFmtId="0" fontId="9" fillId="2" borderId="0" xfId="0" applyFont="1" applyFill="1"/>
    <xf numFmtId="3" fontId="14" fillId="2" borderId="0" xfId="0" applyNumberFormat="1" applyFont="1" applyFill="1" applyProtection="1"/>
    <xf numFmtId="0" fontId="33" fillId="0" borderId="0" xfId="2718" applyAlignment="1">
      <alignment vertical="center"/>
    </xf>
    <xf numFmtId="0" fontId="35" fillId="0" borderId="0" xfId="3119" applyFont="1">
      <alignment vertical="center"/>
    </xf>
    <xf numFmtId="0" fontId="35" fillId="0" borderId="0" xfId="3119" applyFont="1" applyFill="1">
      <alignment vertical="center"/>
    </xf>
    <xf numFmtId="0" fontId="41" fillId="2" borderId="1" xfId="1473" applyNumberFormat="1" applyFont="1" applyFill="1" applyBorder="1" applyAlignment="1" applyProtection="1">
      <alignment horizontal="left" vertical="center"/>
    </xf>
    <xf numFmtId="0" fontId="39" fillId="2" borderId="1" xfId="1473" applyNumberFormat="1" applyFont="1" applyFill="1" applyBorder="1" applyAlignment="1" applyProtection="1">
      <alignment horizontal="left" vertical="center"/>
    </xf>
    <xf numFmtId="0" fontId="41" fillId="2" borderId="1" xfId="1473" applyNumberFormat="1" applyFont="1" applyFill="1" applyBorder="1" applyAlignment="1" applyProtection="1">
      <alignment vertical="center"/>
    </xf>
    <xf numFmtId="0" fontId="39" fillId="2" borderId="1" xfId="1473" applyNumberFormat="1" applyFont="1" applyFill="1" applyBorder="1" applyAlignment="1" applyProtection="1">
      <alignment vertical="center"/>
    </xf>
    <xf numFmtId="179" fontId="3" fillId="2" borderId="1" xfId="0" applyNumberFormat="1" applyFont="1" applyFill="1" applyBorder="1" applyAlignment="1" applyProtection="1">
      <alignment horizontal="center" vertical="center"/>
    </xf>
    <xf numFmtId="179" fontId="9" fillId="2" borderId="0" xfId="0" applyNumberFormat="1" applyFont="1" applyFill="1"/>
    <xf numFmtId="0" fontId="55" fillId="2" borderId="0" xfId="0" applyFont="1" applyFill="1" applyAlignment="1">
      <alignment vertical="center"/>
    </xf>
    <xf numFmtId="0" fontId="5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right" vertical="center"/>
    </xf>
    <xf numFmtId="0" fontId="7" fillId="2" borderId="1" xfId="0" applyNumberFormat="1" applyFont="1" applyFill="1" applyBorder="1" applyAlignment="1" applyProtection="1">
      <alignment vertical="center"/>
    </xf>
    <xf numFmtId="179" fontId="4" fillId="2" borderId="1" xfId="0" applyNumberFormat="1" applyFont="1" applyFill="1" applyBorder="1" applyAlignment="1" applyProtection="1">
      <alignment horizontal="center" vertical="center" wrapText="1"/>
    </xf>
    <xf numFmtId="179" fontId="7" fillId="2" borderId="1" xfId="0" applyNumberFormat="1" applyFont="1" applyFill="1" applyBorder="1" applyAlignment="1">
      <alignment horizontal="right" vertical="center"/>
    </xf>
    <xf numFmtId="179" fontId="4" fillId="2" borderId="1" xfId="0" applyNumberFormat="1" applyFont="1" applyFill="1" applyBorder="1" applyAlignment="1" applyProtection="1">
      <alignment horizontal="right" vertical="center"/>
    </xf>
    <xf numFmtId="10" fontId="0" fillId="0" borderId="1" xfId="0" applyNumberFormat="1" applyFont="1" applyFill="1" applyBorder="1" applyAlignment="1" applyProtection="1">
      <alignment horizontal="right" vertical="center"/>
    </xf>
    <xf numFmtId="0" fontId="63" fillId="2" borderId="0" xfId="0" applyFont="1" applyFill="1" applyAlignment="1">
      <alignment vertical="center"/>
    </xf>
    <xf numFmtId="176" fontId="62" fillId="2" borderId="0" xfId="0" applyNumberFormat="1" applyFont="1" applyFill="1" applyAlignment="1">
      <alignment vertical="center"/>
    </xf>
    <xf numFmtId="0" fontId="62" fillId="2" borderId="0" xfId="0" applyFont="1" applyFill="1" applyAlignment="1">
      <alignment vertical="center"/>
    </xf>
    <xf numFmtId="0" fontId="63" fillId="2" borderId="1" xfId="1479" applyNumberFormat="1" applyFont="1" applyFill="1" applyBorder="1" applyAlignment="1" applyProtection="1">
      <alignment vertical="center"/>
    </xf>
    <xf numFmtId="3" fontId="62" fillId="2" borderId="1" xfId="1479" applyNumberFormat="1" applyFont="1" applyFill="1" applyBorder="1" applyAlignment="1" applyProtection="1">
      <alignment horizontal="right" vertical="center"/>
    </xf>
    <xf numFmtId="0" fontId="63" fillId="2" borderId="1" xfId="1479" applyNumberFormat="1" applyFont="1" applyFill="1" applyBorder="1" applyAlignment="1" applyProtection="1">
      <alignment horizontal="left" vertical="center"/>
    </xf>
    <xf numFmtId="3" fontId="63" fillId="2" borderId="1" xfId="0" applyNumberFormat="1" applyFont="1" applyFill="1" applyBorder="1" applyAlignment="1" applyProtection="1">
      <alignment vertical="center"/>
    </xf>
    <xf numFmtId="0" fontId="65" fillId="2" borderId="1" xfId="0" applyFont="1" applyFill="1" applyBorder="1" applyAlignment="1">
      <alignment horizontal="center" vertical="center"/>
    </xf>
    <xf numFmtId="0" fontId="63" fillId="2" borderId="0" xfId="2714" applyFill="1" applyAlignment="1" applyProtection="1">
      <alignment vertical="center"/>
    </xf>
    <xf numFmtId="0" fontId="63" fillId="2" borderId="1" xfId="2714" applyNumberFormat="1" applyFont="1" applyFill="1" applyBorder="1" applyAlignment="1" applyProtection="1">
      <alignment horizontal="left" vertical="center"/>
    </xf>
    <xf numFmtId="3" fontId="65" fillId="2" borderId="1" xfId="2714" applyNumberFormat="1" applyFont="1" applyFill="1" applyBorder="1" applyAlignment="1" applyProtection="1">
      <alignment horizontal="right" vertical="center"/>
    </xf>
    <xf numFmtId="0" fontId="6" fillId="0" borderId="0" xfId="3115" applyFont="1" applyAlignment="1">
      <alignment horizontal="center"/>
    </xf>
    <xf numFmtId="0" fontId="65" fillId="2" borderId="1" xfId="2714" applyNumberFormat="1" applyFont="1" applyFill="1" applyBorder="1" applyAlignment="1" applyProtection="1">
      <alignment horizontal="center" vertical="center"/>
    </xf>
    <xf numFmtId="3" fontId="63" fillId="2" borderId="1" xfId="2714" applyNumberFormat="1" applyFont="1" applyFill="1" applyBorder="1" applyAlignment="1" applyProtection="1">
      <alignment horizontal="right" vertical="center"/>
    </xf>
    <xf numFmtId="3" fontId="65" fillId="0" borderId="1" xfId="1479" applyNumberFormat="1" applyFont="1" applyFill="1" applyBorder="1" applyAlignment="1" applyProtection="1">
      <alignment horizontal="center" vertical="center"/>
    </xf>
    <xf numFmtId="0" fontId="65" fillId="0" borderId="1" xfId="1479" applyFont="1" applyBorder="1" applyAlignment="1">
      <alignment horizontal="center" vertical="center" wrapText="1"/>
    </xf>
    <xf numFmtId="0" fontId="66" fillId="0" borderId="0" xfId="3116" applyFont="1"/>
    <xf numFmtId="0" fontId="5" fillId="0" borderId="0" xfId="3116" applyFont="1" applyAlignment="1">
      <alignment horizontal="center"/>
    </xf>
    <xf numFmtId="0" fontId="2" fillId="0" borderId="0" xfId="3116" applyFont="1"/>
    <xf numFmtId="0" fontId="63" fillId="0" borderId="0" xfId="3116"/>
    <xf numFmtId="0" fontId="63" fillId="0" borderId="0" xfId="2866" applyFont="1" applyBorder="1" applyAlignment="1">
      <alignment horizontal="left" vertical="center"/>
    </xf>
    <xf numFmtId="177" fontId="2" fillId="0" borderId="0" xfId="3116" applyNumberFormat="1" applyFont="1" applyAlignment="1">
      <alignment horizontal="right"/>
    </xf>
    <xf numFmtId="0" fontId="62" fillId="0" borderId="0" xfId="3116" applyFont="1"/>
    <xf numFmtId="3" fontId="65" fillId="0" borderId="1" xfId="1479" applyNumberFormat="1" applyFont="1" applyFill="1" applyBorder="1" applyAlignment="1" applyProtection="1">
      <alignment horizontal="center" vertical="center" wrapText="1"/>
    </xf>
    <xf numFmtId="0" fontId="2" fillId="2" borderId="0" xfId="3116" applyFont="1" applyFill="1" applyAlignment="1">
      <alignment horizontal="center"/>
    </xf>
    <xf numFmtId="0" fontId="2" fillId="2" borderId="0" xfId="3116" applyFont="1" applyFill="1"/>
    <xf numFmtId="0" fontId="63" fillId="2" borderId="0" xfId="3116" applyFill="1"/>
    <xf numFmtId="0" fontId="66" fillId="2" borderId="0" xfId="3116" applyFont="1" applyFill="1"/>
    <xf numFmtId="0" fontId="53" fillId="2" borderId="0" xfId="3116" applyFont="1" applyFill="1"/>
    <xf numFmtId="0" fontId="2" fillId="2" borderId="0" xfId="3116" applyFont="1" applyFill="1" applyAlignment="1">
      <alignment horizontal="right"/>
    </xf>
    <xf numFmtId="177" fontId="2" fillId="2" borderId="0" xfId="3116" applyNumberFormat="1" applyFont="1" applyFill="1" applyAlignment="1">
      <alignment horizontal="right"/>
    </xf>
    <xf numFmtId="10" fontId="63" fillId="2" borderId="0" xfId="2866" applyNumberFormat="1" applyFont="1" applyFill="1" applyBorder="1" applyAlignment="1">
      <alignment horizontal="right" vertical="center"/>
    </xf>
    <xf numFmtId="10" fontId="2" fillId="2" borderId="0" xfId="3116" applyNumberFormat="1" applyFont="1" applyFill="1" applyAlignment="1">
      <alignment horizontal="right"/>
    </xf>
    <xf numFmtId="0" fontId="53" fillId="0" borderId="0" xfId="3115" applyFont="1"/>
    <xf numFmtId="10" fontId="0" fillId="2" borderId="0" xfId="0" applyNumberFormat="1" applyFill="1" applyAlignment="1">
      <alignment vertical="center"/>
    </xf>
    <xf numFmtId="10" fontId="0" fillId="2" borderId="0" xfId="0" applyNumberForma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3" fontId="33" fillId="2" borderId="1" xfId="1473" applyNumberFormat="1" applyFont="1" applyFill="1" applyBorder="1" applyAlignment="1" applyProtection="1">
      <alignment vertical="center"/>
    </xf>
    <xf numFmtId="10" fontId="0" fillId="2" borderId="1" xfId="0" applyNumberFormat="1" applyFill="1" applyBorder="1" applyAlignment="1">
      <alignment vertical="center"/>
    </xf>
    <xf numFmtId="3" fontId="0" fillId="2" borderId="1" xfId="0" applyNumberFormat="1" applyFont="1" applyFill="1" applyBorder="1" applyAlignment="1" applyProtection="1">
      <alignment horizontal="center" vertical="center"/>
    </xf>
    <xf numFmtId="3" fontId="0" fillId="2" borderId="1" xfId="0" applyNumberFormat="1" applyFont="1" applyFill="1" applyBorder="1" applyAlignment="1" applyProtection="1">
      <alignment horizontal="righ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0" xfId="0" applyNumberFormat="1" applyFont="1" applyFill="1" applyAlignment="1" applyProtection="1">
      <alignment vertical="center"/>
    </xf>
    <xf numFmtId="3" fontId="0" fillId="2" borderId="0" xfId="0" applyNumberFormat="1" applyFont="1" applyFill="1" applyAlignment="1" applyProtection="1"/>
    <xf numFmtId="3" fontId="48" fillId="2" borderId="0" xfId="0" applyNumberFormat="1" applyFont="1" applyFill="1" applyAlignment="1" applyProtection="1">
      <alignment horizontal="right" vertical="center"/>
    </xf>
    <xf numFmtId="3" fontId="0" fillId="2" borderId="0" xfId="0" applyNumberFormat="1" applyFont="1" applyFill="1" applyBorder="1" applyAlignment="1" applyProtection="1">
      <alignment vertical="center"/>
    </xf>
    <xf numFmtId="179" fontId="0" fillId="2" borderId="0" xfId="0" applyNumberFormat="1" applyFont="1" applyFill="1" applyAlignment="1" applyProtection="1">
      <alignment horizontal="right" vertical="center"/>
    </xf>
    <xf numFmtId="3" fontId="48" fillId="2" borderId="0" xfId="0" applyNumberFormat="1" applyFont="1" applyFill="1" applyAlignment="1" applyProtection="1">
      <alignment vertical="center"/>
    </xf>
    <xf numFmtId="3" fontId="3" fillId="2" borderId="0" xfId="0" applyNumberFormat="1" applyFont="1" applyFill="1" applyBorder="1" applyAlignment="1" applyProtection="1">
      <alignment horizontal="center" vertical="center"/>
    </xf>
    <xf numFmtId="179" fontId="0" fillId="2" borderId="0" xfId="0" applyNumberFormat="1" applyFont="1" applyFill="1" applyAlignment="1" applyProtection="1">
      <alignment vertical="center"/>
    </xf>
    <xf numFmtId="3" fontId="46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 wrapText="1"/>
    </xf>
    <xf numFmtId="0" fontId="48" fillId="2" borderId="1" xfId="0" applyNumberFormat="1" applyFont="1" applyFill="1" applyBorder="1" applyAlignment="1" applyProtection="1">
      <alignment horizontal="left" vertical="center"/>
    </xf>
    <xf numFmtId="0" fontId="28" fillId="2" borderId="1" xfId="2720" applyNumberFormat="1" applyFont="1" applyFill="1" applyBorder="1" applyAlignment="1" applyProtection="1">
      <alignment horizontal="left" vertical="center"/>
    </xf>
    <xf numFmtId="3" fontId="28" fillId="2" borderId="1" xfId="2720" applyNumberFormat="1" applyFont="1" applyFill="1" applyBorder="1" applyAlignment="1" applyProtection="1">
      <alignment horizontal="right" vertical="center"/>
    </xf>
    <xf numFmtId="0" fontId="47" fillId="2" borderId="1" xfId="0" applyNumberFormat="1" applyFont="1" applyFill="1" applyBorder="1" applyAlignment="1" applyProtection="1">
      <alignment horizontal="left" vertical="center"/>
    </xf>
    <xf numFmtId="0" fontId="48" fillId="2" borderId="1" xfId="1473" applyNumberFormat="1" applyFont="1" applyFill="1" applyBorder="1" applyAlignment="1" applyProtection="1">
      <alignment horizontal="left" vertical="center"/>
    </xf>
    <xf numFmtId="0" fontId="48" fillId="2" borderId="1" xfId="0" applyNumberFormat="1" applyFont="1" applyFill="1" applyBorder="1" applyAlignment="1" applyProtection="1">
      <alignment vertical="center"/>
    </xf>
    <xf numFmtId="0" fontId="28" fillId="2" borderId="1" xfId="2720" applyNumberFormat="1" applyFont="1" applyFill="1" applyBorder="1" applyAlignment="1" applyProtection="1">
      <alignment horizontal="right" vertical="center"/>
    </xf>
    <xf numFmtId="0" fontId="28" fillId="2" borderId="1" xfId="2720" applyNumberFormat="1" applyFont="1" applyFill="1" applyBorder="1" applyAlignment="1" applyProtection="1">
      <alignment horizontal="center" vertical="center"/>
    </xf>
    <xf numFmtId="0" fontId="45" fillId="2" borderId="2" xfId="2866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/>
    </xf>
    <xf numFmtId="0" fontId="1" fillId="2" borderId="2" xfId="2866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43" fillId="2" borderId="1" xfId="2866" applyFont="1" applyFill="1" applyBorder="1" applyAlignment="1">
      <alignment horizontal="left" vertical="center"/>
    </xf>
    <xf numFmtId="0" fontId="48" fillId="2" borderId="0" xfId="0" applyFont="1" applyFill="1" applyAlignment="1">
      <alignment vertical="center"/>
    </xf>
    <xf numFmtId="179" fontId="0" fillId="2" borderId="0" xfId="0" applyNumberFormat="1" applyFill="1" applyAlignment="1">
      <alignment vertical="center"/>
    </xf>
    <xf numFmtId="3" fontId="48" fillId="2" borderId="0" xfId="0" applyNumberFormat="1" applyFont="1" applyFill="1" applyAlignment="1" applyProtection="1"/>
    <xf numFmtId="179" fontId="0" fillId="2" borderId="0" xfId="0" applyNumberFormat="1" applyFont="1" applyFill="1" applyAlignment="1" applyProtection="1"/>
    <xf numFmtId="3" fontId="14" fillId="2" borderId="1" xfId="0" applyNumberFormat="1" applyFont="1" applyFill="1" applyBorder="1" applyAlignment="1" applyProtection="1">
      <alignment horizontal="right" vertical="center"/>
    </xf>
    <xf numFmtId="0" fontId="14" fillId="2" borderId="1" xfId="0" applyNumberFormat="1" applyFont="1" applyFill="1" applyBorder="1" applyAlignment="1" applyProtection="1">
      <alignment horizontal="right" vertical="center"/>
    </xf>
    <xf numFmtId="179" fontId="54" fillId="2" borderId="1" xfId="0" applyNumberFormat="1" applyFont="1" applyFill="1" applyBorder="1" applyAlignment="1">
      <alignment horizontal="right"/>
    </xf>
    <xf numFmtId="179" fontId="7" fillId="2" borderId="1" xfId="2674" applyNumberFormat="1" applyFont="1" applyFill="1" applyBorder="1" applyAlignment="1" applyProtection="1">
      <alignment horizontal="right" vertical="center"/>
    </xf>
    <xf numFmtId="3" fontId="63" fillId="2" borderId="1" xfId="0" applyNumberFormat="1" applyFont="1" applyFill="1" applyBorder="1" applyAlignment="1" applyProtection="1">
      <alignment horizontal="right" vertical="center"/>
    </xf>
    <xf numFmtId="0" fontId="6" fillId="2" borderId="1" xfId="3114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9" fillId="0" borderId="1" xfId="0" applyFont="1" applyBorder="1" applyAlignment="1">
      <alignment vertical="center"/>
    </xf>
    <xf numFmtId="0" fontId="81" fillId="2" borderId="1" xfId="1473" applyNumberFormat="1" applyFont="1" applyFill="1" applyBorder="1" applyAlignment="1" applyProtection="1">
      <alignment horizontal="left" vertical="center"/>
    </xf>
    <xf numFmtId="0" fontId="82" fillId="2" borderId="1" xfId="1473" applyNumberFormat="1" applyFont="1" applyFill="1" applyBorder="1" applyAlignment="1" applyProtection="1">
      <alignment horizontal="left" vertical="center"/>
    </xf>
    <xf numFmtId="0" fontId="82" fillId="2" borderId="1" xfId="1473" applyNumberFormat="1" applyFont="1" applyFill="1" applyBorder="1" applyAlignment="1" applyProtection="1">
      <alignment horizontal="center" vertical="center"/>
    </xf>
    <xf numFmtId="3" fontId="81" fillId="2" borderId="0" xfId="0" applyNumberFormat="1" applyFont="1" applyFill="1" applyAlignment="1" applyProtection="1"/>
    <xf numFmtId="10" fontId="0" fillId="0" borderId="1" xfId="1" applyNumberFormat="1" applyFont="1" applyBorder="1" applyAlignment="1">
      <alignment vertical="center"/>
    </xf>
    <xf numFmtId="0" fontId="84" fillId="0" borderId="0" xfId="0" applyFont="1" applyAlignment="1">
      <alignment vertical="center"/>
    </xf>
    <xf numFmtId="0" fontId="84" fillId="0" borderId="0" xfId="3119" applyFont="1" applyFill="1">
      <alignment vertical="center"/>
    </xf>
    <xf numFmtId="0" fontId="84" fillId="0" borderId="0" xfId="3119" applyFont="1">
      <alignment vertical="center"/>
    </xf>
    <xf numFmtId="10" fontId="86" fillId="0" borderId="1" xfId="0" applyNumberFormat="1" applyFont="1" applyBorder="1" applyAlignment="1">
      <alignment vertical="center"/>
    </xf>
    <xf numFmtId="180" fontId="0" fillId="0" borderId="1" xfId="0" applyNumberFormat="1" applyBorder="1" applyAlignment="1">
      <alignment vertical="center"/>
    </xf>
    <xf numFmtId="0" fontId="86" fillId="0" borderId="3" xfId="0" applyFont="1" applyBorder="1" applyAlignment="1">
      <alignment vertical="center"/>
    </xf>
    <xf numFmtId="0" fontId="86" fillId="0" borderId="4" xfId="0" applyFont="1" applyBorder="1" applyAlignment="1">
      <alignment vertical="center"/>
    </xf>
    <xf numFmtId="0" fontId="86" fillId="0" borderId="1" xfId="0" applyFont="1" applyBorder="1" applyAlignment="1">
      <alignment vertical="center"/>
    </xf>
    <xf numFmtId="0" fontId="30" fillId="7" borderId="5" xfId="2775" applyFont="1" applyFill="1" applyBorder="1" applyAlignment="1">
      <alignment horizontal="center" vertical="center" shrinkToFit="1"/>
    </xf>
    <xf numFmtId="10" fontId="0" fillId="0" borderId="0" xfId="1" applyNumberFormat="1" applyFont="1" applyFill="1" applyAlignment="1">
      <alignment vertical="center"/>
    </xf>
    <xf numFmtId="10" fontId="0" fillId="0" borderId="0" xfId="1" applyNumberFormat="1" applyFont="1" applyFill="1" applyAlignment="1">
      <alignment horizontal="center" vertical="center"/>
    </xf>
    <xf numFmtId="10" fontId="79" fillId="0" borderId="1" xfId="1" applyNumberFormat="1" applyFont="1" applyBorder="1" applyAlignment="1">
      <alignment vertical="center"/>
    </xf>
    <xf numFmtId="10" fontId="3" fillId="0" borderId="1" xfId="1" applyNumberFormat="1" applyFont="1" applyFill="1" applyBorder="1" applyAlignment="1">
      <alignment horizontal="center" vertical="center" wrapText="1"/>
    </xf>
    <xf numFmtId="10" fontId="0" fillId="0" borderId="1" xfId="1" applyNumberFormat="1" applyFont="1" applyFill="1" applyBorder="1" applyAlignment="1" applyProtection="1">
      <alignment horizontal="right" vertical="center"/>
    </xf>
    <xf numFmtId="0" fontId="87" fillId="0" borderId="0" xfId="0" applyFont="1" applyAlignment="1">
      <alignment vertical="center"/>
    </xf>
    <xf numFmtId="176" fontId="86" fillId="0" borderId="1" xfId="0" applyNumberFormat="1" applyFont="1" applyFill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3" fontId="86" fillId="0" borderId="1" xfId="0" applyNumberFormat="1" applyFont="1" applyFill="1" applyBorder="1" applyAlignment="1" applyProtection="1">
      <alignment horizontal="center" vertical="center"/>
    </xf>
    <xf numFmtId="10" fontId="86" fillId="0" borderId="1" xfId="0" applyNumberFormat="1" applyFont="1" applyFill="1" applyBorder="1" applyAlignment="1">
      <alignment horizontal="center" vertical="center" wrapText="1"/>
    </xf>
    <xf numFmtId="10" fontId="14" fillId="0" borderId="0" xfId="0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2" borderId="0" xfId="3116" applyFont="1" applyFill="1" applyAlignment="1">
      <alignment horizontal="center" wrapText="1"/>
    </xf>
    <xf numFmtId="0" fontId="5" fillId="0" borderId="0" xfId="3115" applyFont="1" applyAlignment="1">
      <alignment horizontal="center" wrapText="1"/>
    </xf>
    <xf numFmtId="0" fontId="86" fillId="0" borderId="1" xfId="0" applyFont="1" applyBorder="1" applyAlignment="1">
      <alignment horizontal="center" vertical="center" wrapText="1"/>
    </xf>
    <xf numFmtId="0" fontId="88" fillId="2" borderId="0" xfId="0" applyFont="1" applyFill="1" applyAlignment="1">
      <alignment horizontal="center"/>
    </xf>
    <xf numFmtId="0" fontId="86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7" fillId="0" borderId="0" xfId="0" applyFont="1" applyAlignment="1">
      <alignment vertical="center"/>
    </xf>
    <xf numFmtId="0" fontId="85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7" fillId="0" borderId="0" xfId="0" applyFont="1" applyAlignment="1">
      <alignment vertical="center"/>
    </xf>
    <xf numFmtId="0" fontId="77" fillId="0" borderId="0" xfId="0" applyFont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5" fillId="0" borderId="0" xfId="0" applyFont="1" applyAlignment="1">
      <alignment vertical="center"/>
    </xf>
    <xf numFmtId="0" fontId="89" fillId="0" borderId="0" xfId="0" applyFont="1" applyAlignment="1">
      <alignment vertical="center"/>
    </xf>
    <xf numFmtId="0" fontId="87" fillId="0" borderId="0" xfId="3119" applyFont="1">
      <alignment vertical="center"/>
    </xf>
    <xf numFmtId="3" fontId="89" fillId="2" borderId="1" xfId="1473" applyNumberFormat="1" applyFont="1" applyFill="1" applyBorder="1" applyAlignment="1" applyProtection="1">
      <alignment horizontal="right" vertical="center"/>
    </xf>
    <xf numFmtId="10" fontId="89" fillId="2" borderId="1" xfId="0" applyNumberFormat="1" applyFont="1" applyFill="1" applyBorder="1" applyAlignment="1">
      <alignment vertical="center"/>
    </xf>
    <xf numFmtId="3" fontId="89" fillId="2" borderId="1" xfId="0" applyNumberFormat="1" applyFont="1" applyFill="1" applyBorder="1" applyAlignment="1" applyProtection="1">
      <alignment horizontal="right" vertical="center"/>
    </xf>
    <xf numFmtId="10" fontId="89" fillId="0" borderId="1" xfId="0" applyNumberFormat="1" applyFont="1" applyBorder="1" applyAlignment="1">
      <alignment vertical="center"/>
    </xf>
    <xf numFmtId="10" fontId="89" fillId="0" borderId="1" xfId="1" applyNumberFormat="1" applyFont="1" applyBorder="1" applyAlignment="1">
      <alignment vertical="center"/>
    </xf>
    <xf numFmtId="3" fontId="89" fillId="2" borderId="1" xfId="0" applyNumberFormat="1" applyFont="1" applyFill="1" applyBorder="1" applyAlignment="1" applyProtection="1">
      <alignment vertical="center"/>
    </xf>
    <xf numFmtId="0" fontId="89" fillId="0" borderId="1" xfId="0" applyFont="1" applyBorder="1" applyAlignment="1">
      <alignment vertical="center"/>
    </xf>
    <xf numFmtId="3" fontId="89" fillId="2" borderId="0" xfId="0" applyNumberFormat="1" applyFont="1" applyFill="1" applyAlignment="1" applyProtection="1"/>
    <xf numFmtId="10" fontId="89" fillId="2" borderId="0" xfId="0" applyNumberFormat="1" applyFont="1" applyFill="1" applyAlignment="1">
      <alignment vertical="center"/>
    </xf>
    <xf numFmtId="179" fontId="2" fillId="2" borderId="1" xfId="2866" applyNumberFormat="1" applyFont="1" applyFill="1" applyBorder="1" applyAlignment="1">
      <alignment horizontal="right"/>
    </xf>
    <xf numFmtId="3" fontId="89" fillId="2" borderId="1" xfId="2765" applyNumberFormat="1" applyFont="1" applyFill="1" applyBorder="1" applyAlignment="1" applyProtection="1">
      <alignment horizontal="right" vertical="center"/>
    </xf>
    <xf numFmtId="0" fontId="89" fillId="2" borderId="0" xfId="0" applyFont="1" applyFill="1" applyAlignment="1">
      <alignment vertical="center"/>
    </xf>
    <xf numFmtId="179" fontId="90" fillId="2" borderId="1" xfId="2866" applyNumberFormat="1" applyFont="1" applyFill="1" applyBorder="1" applyAlignment="1">
      <alignment horizontal="right"/>
    </xf>
    <xf numFmtId="0" fontId="86" fillId="8" borderId="1" xfId="0" applyNumberFormat="1" applyFont="1" applyFill="1" applyBorder="1" applyAlignment="1" applyProtection="1">
      <alignment vertical="center"/>
    </xf>
    <xf numFmtId="3" fontId="89" fillId="8" borderId="1" xfId="0" applyNumberFormat="1" applyFont="1" applyFill="1" applyBorder="1" applyAlignment="1" applyProtection="1">
      <alignment horizontal="right" vertical="center"/>
    </xf>
    <xf numFmtId="0" fontId="89" fillId="8" borderId="1" xfId="0" applyNumberFormat="1" applyFont="1" applyFill="1" applyBorder="1" applyAlignment="1" applyProtection="1">
      <alignment vertical="center"/>
    </xf>
    <xf numFmtId="3" fontId="89" fillId="9" borderId="1" xfId="0" applyNumberFormat="1" applyFont="1" applyFill="1" applyBorder="1" applyAlignment="1" applyProtection="1">
      <alignment horizontal="right" vertical="center"/>
    </xf>
    <xf numFmtId="0" fontId="86" fillId="8" borderId="1" xfId="2767" applyNumberFormat="1" applyFont="1" applyFill="1" applyBorder="1" applyAlignment="1" applyProtection="1">
      <alignment horizontal="left" vertical="center"/>
    </xf>
    <xf numFmtId="3" fontId="89" fillId="8" borderId="1" xfId="2767" applyNumberFormat="1" applyFont="1" applyFill="1" applyBorder="1" applyAlignment="1" applyProtection="1">
      <alignment horizontal="right" vertical="center"/>
    </xf>
    <xf numFmtId="0" fontId="89" fillId="8" borderId="1" xfId="2767" applyNumberFormat="1" applyFont="1" applyFill="1" applyBorder="1" applyAlignment="1" applyProtection="1">
      <alignment horizontal="left" vertical="center"/>
    </xf>
    <xf numFmtId="3" fontId="89" fillId="9" borderId="1" xfId="2767" applyNumberFormat="1" applyFont="1" applyFill="1" applyBorder="1" applyAlignment="1" applyProtection="1">
      <alignment horizontal="right" vertical="center"/>
    </xf>
    <xf numFmtId="0" fontId="86" fillId="2" borderId="1" xfId="3117" applyFont="1" applyFill="1" applyBorder="1" applyAlignment="1">
      <alignment horizontal="left" vertical="center" wrapText="1"/>
    </xf>
    <xf numFmtId="0" fontId="89" fillId="2" borderId="1" xfId="3117" applyNumberFormat="1" applyFont="1" applyFill="1" applyBorder="1" applyAlignment="1">
      <alignment horizontal="left" vertical="center" wrapText="1" shrinkToFit="1"/>
    </xf>
    <xf numFmtId="0" fontId="91" fillId="2" borderId="1" xfId="2866" applyNumberFormat="1" applyFont="1" applyFill="1" applyBorder="1" applyAlignment="1" applyProtection="1">
      <alignment horizontal="left" vertical="center" wrapText="1" readingOrder="1"/>
      <protection locked="0"/>
    </xf>
    <xf numFmtId="0" fontId="86" fillId="2" borderId="1" xfId="3117" applyFont="1" applyFill="1" applyBorder="1" applyAlignment="1">
      <alignment horizontal="left" vertical="center" wrapText="1" shrinkToFit="1"/>
    </xf>
    <xf numFmtId="0" fontId="89" fillId="2" borderId="1" xfId="0" applyNumberFormat="1" applyFont="1" applyFill="1" applyBorder="1" applyAlignment="1" applyProtection="1">
      <alignment horizontal="left" vertical="center" wrapText="1"/>
    </xf>
    <xf numFmtId="0" fontId="89" fillId="2" borderId="1" xfId="0" applyNumberFormat="1" applyFont="1" applyFill="1" applyBorder="1" applyAlignment="1" applyProtection="1">
      <alignment vertical="center"/>
    </xf>
    <xf numFmtId="177" fontId="86" fillId="2" borderId="1" xfId="3117" applyNumberFormat="1" applyFont="1" applyFill="1" applyBorder="1" applyAlignment="1">
      <alignment vertical="center" wrapText="1"/>
    </xf>
    <xf numFmtId="0" fontId="86" fillId="8" borderId="1" xfId="0" applyNumberFormat="1" applyFont="1" applyFill="1" applyBorder="1" applyAlignment="1" applyProtection="1">
      <alignment horizontal="left" vertical="center"/>
    </xf>
    <xf numFmtId="0" fontId="89" fillId="8" borderId="1" xfId="0" applyNumberFormat="1" applyFont="1" applyFill="1" applyBorder="1" applyAlignment="1" applyProtection="1">
      <alignment horizontal="left" vertical="center"/>
    </xf>
    <xf numFmtId="0" fontId="89" fillId="2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/>
    </xf>
    <xf numFmtId="0" fontId="89" fillId="2" borderId="1" xfId="0" applyNumberFormat="1" applyFont="1" applyFill="1" applyBorder="1" applyAlignment="1" applyProtection="1">
      <alignment horizontal="left" vertical="center"/>
    </xf>
    <xf numFmtId="0" fontId="86" fillId="2" borderId="1" xfId="2703" applyNumberFormat="1" applyFont="1" applyFill="1" applyBorder="1" applyAlignment="1" applyProtection="1">
      <alignment vertical="center"/>
    </xf>
    <xf numFmtId="0" fontId="89" fillId="2" borderId="1" xfId="1479" applyNumberFormat="1" applyFont="1" applyFill="1" applyBorder="1" applyAlignment="1" applyProtection="1">
      <alignment vertical="center"/>
    </xf>
    <xf numFmtId="0" fontId="86" fillId="2" borderId="1" xfId="0" applyFont="1" applyFill="1" applyBorder="1" applyAlignment="1">
      <alignment vertical="center"/>
    </xf>
    <xf numFmtId="3" fontId="89" fillId="2" borderId="1" xfId="2682" applyNumberFormat="1" applyFont="1" applyFill="1" applyBorder="1" applyAlignment="1" applyProtection="1">
      <alignment horizontal="right" vertical="center"/>
    </xf>
    <xf numFmtId="3" fontId="89" fillId="2" borderId="1" xfId="1479" applyNumberFormat="1" applyFont="1" applyFill="1" applyBorder="1" applyAlignment="1" applyProtection="1">
      <alignment horizontal="right" vertical="center"/>
    </xf>
    <xf numFmtId="9" fontId="89" fillId="2" borderId="1" xfId="1479" applyNumberFormat="1" applyFont="1" applyFill="1" applyBorder="1" applyAlignment="1" applyProtection="1">
      <alignment horizontal="right" vertical="center"/>
    </xf>
    <xf numFmtId="176" fontId="89" fillId="2" borderId="1" xfId="0" applyNumberFormat="1" applyFont="1" applyFill="1" applyBorder="1" applyAlignment="1" applyProtection="1">
      <alignment horizontal="right" vertical="center"/>
    </xf>
    <xf numFmtId="0" fontId="89" fillId="2" borderId="1" xfId="1479" applyFont="1" applyFill="1" applyBorder="1" applyAlignment="1">
      <alignment vertical="center"/>
    </xf>
    <xf numFmtId="0" fontId="89" fillId="2" borderId="1" xfId="0" applyFont="1" applyFill="1" applyBorder="1" applyAlignment="1">
      <alignment vertical="center"/>
    </xf>
    <xf numFmtId="10" fontId="86" fillId="0" borderId="1" xfId="0" applyNumberFormat="1" applyFont="1" applyBorder="1" applyAlignment="1">
      <alignment horizontal="center" vertical="center" wrapText="1"/>
    </xf>
    <xf numFmtId="10" fontId="89" fillId="2" borderId="1" xfId="1479" applyNumberFormat="1" applyFont="1" applyFill="1" applyBorder="1" applyAlignment="1" applyProtection="1">
      <alignment horizontal="right" vertical="center"/>
    </xf>
    <xf numFmtId="10" fontId="89" fillId="2" borderId="1" xfId="0" applyNumberFormat="1" applyFont="1" applyFill="1" applyBorder="1" applyAlignment="1" applyProtection="1">
      <alignment horizontal="right" vertical="center"/>
    </xf>
    <xf numFmtId="10" fontId="89" fillId="2" borderId="1" xfId="1" applyNumberFormat="1" applyFont="1" applyFill="1" applyBorder="1" applyAlignment="1" applyProtection="1">
      <alignment horizontal="right" vertical="center"/>
    </xf>
    <xf numFmtId="179" fontId="89" fillId="2" borderId="1" xfId="0" applyNumberFormat="1" applyFont="1" applyFill="1" applyBorder="1" applyAlignment="1">
      <alignment vertical="center"/>
    </xf>
    <xf numFmtId="0" fontId="86" fillId="2" borderId="1" xfId="2714" applyNumberFormat="1" applyFont="1" applyFill="1" applyBorder="1" applyAlignment="1" applyProtection="1">
      <alignment horizontal="center" vertical="center"/>
    </xf>
    <xf numFmtId="0" fontId="89" fillId="2" borderId="1" xfId="2682" applyNumberFormat="1" applyFont="1" applyFill="1" applyBorder="1" applyAlignment="1" applyProtection="1">
      <alignment horizontal="left" vertical="center"/>
    </xf>
    <xf numFmtId="10" fontId="89" fillId="2" borderId="1" xfId="14" applyNumberFormat="1" applyFont="1" applyFill="1" applyBorder="1" applyAlignment="1">
      <alignment vertical="center"/>
    </xf>
    <xf numFmtId="0" fontId="89" fillId="2" borderId="1" xfId="2866" applyFont="1" applyFill="1" applyBorder="1" applyAlignment="1">
      <alignment vertical="center" wrapText="1"/>
    </xf>
    <xf numFmtId="0" fontId="2" fillId="2" borderId="1" xfId="3116" applyFont="1" applyFill="1" applyBorder="1"/>
    <xf numFmtId="0" fontId="89" fillId="2" borderId="1" xfId="2682" applyNumberFormat="1" applyFont="1" applyFill="1" applyBorder="1" applyAlignment="1" applyProtection="1">
      <alignment horizontal="center" vertical="center"/>
    </xf>
    <xf numFmtId="0" fontId="79" fillId="0" borderId="1" xfId="0" applyFont="1" applyBorder="1" applyAlignment="1">
      <alignment horizontal="center" vertical="center" wrapText="1"/>
    </xf>
    <xf numFmtId="10" fontId="2" fillId="2" borderId="1" xfId="3116" applyNumberFormat="1" applyFont="1" applyFill="1" applyBorder="1" applyAlignment="1">
      <alignment horizontal="right" vertical="center"/>
    </xf>
    <xf numFmtId="177" fontId="2" fillId="2" borderId="1" xfId="3116" applyNumberFormat="1" applyFont="1" applyFill="1" applyBorder="1" applyAlignment="1">
      <alignment horizontal="right" vertical="center"/>
    </xf>
    <xf numFmtId="0" fontId="89" fillId="2" borderId="1" xfId="2771" applyNumberFormat="1" applyFont="1" applyFill="1" applyBorder="1" applyAlignment="1" applyProtection="1">
      <alignment horizontal="left" vertical="center"/>
    </xf>
    <xf numFmtId="3" fontId="89" fillId="2" borderId="1" xfId="2771" applyNumberFormat="1" applyFont="1" applyFill="1" applyBorder="1" applyAlignment="1" applyProtection="1">
      <alignment horizontal="right" vertical="center"/>
    </xf>
    <xf numFmtId="0" fontId="89" fillId="2" borderId="1" xfId="2705" applyNumberFormat="1" applyFont="1" applyFill="1" applyBorder="1" applyAlignment="1" applyProtection="1">
      <alignment horizontal="left" vertical="center"/>
    </xf>
    <xf numFmtId="0" fontId="89" fillId="2" borderId="1" xfId="2684" applyNumberFormat="1" applyFont="1" applyFill="1" applyBorder="1" applyAlignment="1" applyProtection="1">
      <alignment horizontal="left" vertical="center"/>
    </xf>
  </cellXfs>
  <cellStyles count="3759">
    <cellStyle name="百分比" xfId="1" builtinId="5"/>
    <cellStyle name="百分比 10" xfId="2"/>
    <cellStyle name="百分比 10 2" xfId="3"/>
    <cellStyle name="百分比 2" xfId="4"/>
    <cellStyle name="百分比 2 2" xfId="5"/>
    <cellStyle name="百分比 2 2 2" xfId="6"/>
    <cellStyle name="百分比 2 2 2 2" xfId="7"/>
    <cellStyle name="百分比 2 2 2 2 2" xfId="8"/>
    <cellStyle name="百分比 2 2 2 2 2 2" xfId="9"/>
    <cellStyle name="百分比 2 2 2 2 3" xfId="10"/>
    <cellStyle name="百分比 2 2 2 2 3 2" xfId="11"/>
    <cellStyle name="百分比 2 2 2 2 4" xfId="12"/>
    <cellStyle name="百分比 2 2 2 2 4 2" xfId="13"/>
    <cellStyle name="百分比 2 2 2 2 5" xfId="14"/>
    <cellStyle name="百分比 2 2 2 2 5 2" xfId="15"/>
    <cellStyle name="百分比 2 2 2 2 6" xfId="16"/>
    <cellStyle name="百分比 2 2 2 2 6 2" xfId="17"/>
    <cellStyle name="百分比 2 2 2 3" xfId="18"/>
    <cellStyle name="百分比 2 2 2 3 2" xfId="19"/>
    <cellStyle name="百分比 2 2 2 4" xfId="20"/>
    <cellStyle name="百分比 2 2 2 4 2" xfId="21"/>
    <cellStyle name="百分比 2 2 2 5" xfId="22"/>
    <cellStyle name="百分比 2 2 2 5 2" xfId="23"/>
    <cellStyle name="百分比 2 2 2 6" xfId="24"/>
    <cellStyle name="百分比 2 2 2 6 2" xfId="25"/>
    <cellStyle name="百分比 2 2 2 7" xfId="26"/>
    <cellStyle name="百分比 2 2 2 7 2" xfId="27"/>
    <cellStyle name="百分比 2 2 3" xfId="28"/>
    <cellStyle name="百分比 2 2 3 2" xfId="29"/>
    <cellStyle name="百分比 2 2 3 2 2" xfId="30"/>
    <cellStyle name="百分比 2 2 3 3" xfId="31"/>
    <cellStyle name="百分比 2 2 3 3 2" xfId="32"/>
    <cellStyle name="百分比 2 2 3 4" xfId="33"/>
    <cellStyle name="百分比 2 2 3 4 2" xfId="34"/>
    <cellStyle name="百分比 2 2 3 5" xfId="35"/>
    <cellStyle name="百分比 2 2 3 5 2" xfId="36"/>
    <cellStyle name="百分比 2 2 3 6" xfId="37"/>
    <cellStyle name="百分比 2 2 3 6 2" xfId="38"/>
    <cellStyle name="百分比 2 2 4" xfId="39"/>
    <cellStyle name="百分比 2 2 5" xfId="40"/>
    <cellStyle name="百分比 2 2 5 2" xfId="41"/>
    <cellStyle name="百分比 2 2 6" xfId="42"/>
    <cellStyle name="百分比 2 2 6 2" xfId="43"/>
    <cellStyle name="百分比 2 2 7" xfId="44"/>
    <cellStyle name="百分比 2 2 7 2" xfId="45"/>
    <cellStyle name="百分比 2 2 8" xfId="46"/>
    <cellStyle name="百分比 2 2 8 2" xfId="47"/>
    <cellStyle name="百分比 2 2 9" xfId="48"/>
    <cellStyle name="百分比 2 2 9 2" xfId="49"/>
    <cellStyle name="百分比 2 3" xfId="50"/>
    <cellStyle name="百分比 2 3 2" xfId="51"/>
    <cellStyle name="百分比 2 3 2 2" xfId="52"/>
    <cellStyle name="百分比 2 3 3" xfId="53"/>
    <cellStyle name="百分比 2 3 3 2" xfId="54"/>
    <cellStyle name="百分比 2 3 4" xfId="55"/>
    <cellStyle name="百分比 2 3 4 2" xfId="56"/>
    <cellStyle name="百分比 2 3 5" xfId="57"/>
    <cellStyle name="百分比 2 3 5 2" xfId="58"/>
    <cellStyle name="百分比 2 3 6" xfId="59"/>
    <cellStyle name="百分比 2 3 6 2" xfId="60"/>
    <cellStyle name="百分比 2 4" xfId="61"/>
    <cellStyle name="百分比 2 4 2" xfId="62"/>
    <cellStyle name="百分比 2 5" xfId="63"/>
    <cellStyle name="百分比 2 5 2" xfId="64"/>
    <cellStyle name="百分比 2 6" xfId="65"/>
    <cellStyle name="百分比 2 6 2" xfId="66"/>
    <cellStyle name="百分比 2 7" xfId="67"/>
    <cellStyle name="百分比 2 7 2" xfId="68"/>
    <cellStyle name="百分比 2 8" xfId="69"/>
    <cellStyle name="百分比 2 8 2" xfId="70"/>
    <cellStyle name="百分比 3" xfId="71"/>
    <cellStyle name="百分比 3 2" xfId="72"/>
    <cellStyle name="百分比 3 2 2" xfId="73"/>
    <cellStyle name="百分比 3 2 2 2" xfId="74"/>
    <cellStyle name="百分比 3 2 2 2 2" xfId="75"/>
    <cellStyle name="百分比 3 2 2 3" xfId="76"/>
    <cellStyle name="百分比 3 2 2 3 2" xfId="77"/>
    <cellStyle name="百分比 3 2 2 4" xfId="78"/>
    <cellStyle name="百分比 3 2 2 4 2" xfId="79"/>
    <cellStyle name="百分比 3 2 2 5" xfId="80"/>
    <cellStyle name="百分比 3 2 2 5 2" xfId="81"/>
    <cellStyle name="百分比 3 2 2 6" xfId="82"/>
    <cellStyle name="百分比 3 2 2 6 2" xfId="83"/>
    <cellStyle name="百分比 3 2 3" xfId="84"/>
    <cellStyle name="百分比 3 2 3 2" xfId="85"/>
    <cellStyle name="百分比 3 2 4" xfId="86"/>
    <cellStyle name="百分比 3 2 4 2" xfId="87"/>
    <cellStyle name="百分比 3 2 5" xfId="88"/>
    <cellStyle name="百分比 3 2 5 2" xfId="89"/>
    <cellStyle name="百分比 3 2 6" xfId="90"/>
    <cellStyle name="百分比 3 2 6 2" xfId="91"/>
    <cellStyle name="百分比 3 2 7" xfId="92"/>
    <cellStyle name="百分比 3 2 7 2" xfId="93"/>
    <cellStyle name="百分比 3 3" xfId="94"/>
    <cellStyle name="百分比 3 3 2" xfId="95"/>
    <cellStyle name="百分比 3 3 2 2" xfId="96"/>
    <cellStyle name="百分比 3 3 3" xfId="97"/>
    <cellStyle name="百分比 3 3 3 2" xfId="98"/>
    <cellStyle name="百分比 3 3 4" xfId="99"/>
    <cellStyle name="百分比 3 3 4 2" xfId="100"/>
    <cellStyle name="百分比 3 3 5" xfId="101"/>
    <cellStyle name="百分比 3 3 5 2" xfId="102"/>
    <cellStyle name="百分比 3 3 6" xfId="103"/>
    <cellStyle name="百分比 3 3 6 2" xfId="104"/>
    <cellStyle name="百分比 3 4" xfId="105"/>
    <cellStyle name="百分比 3 5" xfId="106"/>
    <cellStyle name="百分比 3 5 2" xfId="107"/>
    <cellStyle name="百分比 3 6" xfId="108"/>
    <cellStyle name="百分比 3 6 2" xfId="109"/>
    <cellStyle name="百分比 3 7" xfId="110"/>
    <cellStyle name="百分比 3 7 2" xfId="111"/>
    <cellStyle name="百分比 3 8" xfId="112"/>
    <cellStyle name="百分比 3 8 2" xfId="113"/>
    <cellStyle name="百分比 3 9" xfId="114"/>
    <cellStyle name="百分比 3 9 2" xfId="115"/>
    <cellStyle name="百分比 4" xfId="116"/>
    <cellStyle name="百分比 4 2" xfId="117"/>
    <cellStyle name="百分比 4 2 2" xfId="118"/>
    <cellStyle name="百分比 4 3" xfId="119"/>
    <cellStyle name="百分比 4 3 2" xfId="120"/>
    <cellStyle name="百分比 4 4" xfId="121"/>
    <cellStyle name="百分比 4 4 2" xfId="122"/>
    <cellStyle name="百分比 4 5" xfId="123"/>
    <cellStyle name="百分比 4 5 2" xfId="124"/>
    <cellStyle name="百分比 4 6" xfId="125"/>
    <cellStyle name="百分比 4 6 2" xfId="126"/>
    <cellStyle name="百分比 5" xfId="127"/>
    <cellStyle name="百分比 5 2" xfId="128"/>
    <cellStyle name="百分比 5 2 2" xfId="129"/>
    <cellStyle name="百分比 5 3" xfId="130"/>
    <cellStyle name="百分比 5 3 2" xfId="131"/>
    <cellStyle name="百分比 5 4" xfId="132"/>
    <cellStyle name="百分比 5 4 2" xfId="133"/>
    <cellStyle name="百分比 5 5" xfId="134"/>
    <cellStyle name="百分比 5 5 2" xfId="135"/>
    <cellStyle name="百分比 5 6" xfId="136"/>
    <cellStyle name="百分比 5 6 2" xfId="137"/>
    <cellStyle name="百分比 6" xfId="138"/>
    <cellStyle name="百分比 6 2" xfId="139"/>
    <cellStyle name="百分比 7" xfId="140"/>
    <cellStyle name="百分比 7 2" xfId="141"/>
    <cellStyle name="百分比 8" xfId="142"/>
    <cellStyle name="百分比 8 2" xfId="143"/>
    <cellStyle name="百分比 9" xfId="144"/>
    <cellStyle name="百分比 9 2" xfId="145"/>
    <cellStyle name="差_表六 (1)" xfId="146"/>
    <cellStyle name="差_表六 (1) 10" xfId="147"/>
    <cellStyle name="差_表六 (1) 10 2" xfId="148"/>
    <cellStyle name="差_表六 (1) 10 3" xfId="149"/>
    <cellStyle name="差_表六 (1) 11" xfId="150"/>
    <cellStyle name="差_表六 (1) 11 2" xfId="151"/>
    <cellStyle name="差_表六 (1) 11 3" xfId="152"/>
    <cellStyle name="差_表六 (1) 2" xfId="153"/>
    <cellStyle name="差_表六 (1) 2 2" xfId="154"/>
    <cellStyle name="差_表六 (1) 2 2 2" xfId="155"/>
    <cellStyle name="差_表六 (1) 2 2 2 2" xfId="156"/>
    <cellStyle name="差_表六 (1) 2 2 2 2 2" xfId="157"/>
    <cellStyle name="差_表六 (1) 2 2 2 3" xfId="158"/>
    <cellStyle name="差_表六 (1) 2 2 2 3 2" xfId="159"/>
    <cellStyle name="差_表六 (1) 2 2 2 4" xfId="160"/>
    <cellStyle name="差_表六 (1) 2 2 2 4 2" xfId="161"/>
    <cellStyle name="差_表六 (1) 2 2 2 5" xfId="162"/>
    <cellStyle name="差_表六 (1) 2 2 2 5 2" xfId="163"/>
    <cellStyle name="差_表六 (1) 2 2 2 6" xfId="164"/>
    <cellStyle name="差_表六 (1) 2 2 2 6 2" xfId="165"/>
    <cellStyle name="差_表六 (1) 2 2 3" xfId="166"/>
    <cellStyle name="差_表六 (1) 2 2 3 2" xfId="167"/>
    <cellStyle name="差_表六 (1) 2 2 4" xfId="168"/>
    <cellStyle name="差_表六 (1) 2 2 4 2" xfId="169"/>
    <cellStyle name="差_表六 (1) 2 2 5" xfId="170"/>
    <cellStyle name="差_表六 (1) 2 2 5 2" xfId="171"/>
    <cellStyle name="差_表六 (1) 2 2 6" xfId="172"/>
    <cellStyle name="差_表六 (1) 2 2 6 2" xfId="173"/>
    <cellStyle name="差_表六 (1) 2 2 7" xfId="174"/>
    <cellStyle name="差_表六 (1) 2 2 7 2" xfId="175"/>
    <cellStyle name="差_表六 (1) 2 3" xfId="176"/>
    <cellStyle name="差_表六 (1) 2 3 2" xfId="177"/>
    <cellStyle name="差_表六 (1) 2 3 2 2" xfId="178"/>
    <cellStyle name="差_表六 (1) 2 3 3" xfId="179"/>
    <cellStyle name="差_表六 (1) 2 3 3 2" xfId="180"/>
    <cellStyle name="差_表六 (1) 2 3 4" xfId="181"/>
    <cellStyle name="差_表六 (1) 2 3 4 2" xfId="182"/>
    <cellStyle name="差_表六 (1) 2 3 5" xfId="183"/>
    <cellStyle name="差_表六 (1) 2 3 5 2" xfId="184"/>
    <cellStyle name="差_表六 (1) 2 3 6" xfId="185"/>
    <cellStyle name="差_表六 (1) 2 3 6 2" xfId="186"/>
    <cellStyle name="差_表六 (1) 2 4" xfId="187"/>
    <cellStyle name="差_表六 (1) 2 5" xfId="188"/>
    <cellStyle name="差_表六 (1) 2 5 2" xfId="189"/>
    <cellStyle name="差_表六 (1) 2 6" xfId="190"/>
    <cellStyle name="差_表六 (1) 2 6 2" xfId="191"/>
    <cellStyle name="差_表六 (1) 2 7" xfId="192"/>
    <cellStyle name="差_表六 (1) 2 7 2" xfId="193"/>
    <cellStyle name="差_表六 (1) 2 8" xfId="194"/>
    <cellStyle name="差_表六 (1) 2 8 2" xfId="195"/>
    <cellStyle name="差_表六 (1) 2 9" xfId="196"/>
    <cellStyle name="差_表六 (1) 2 9 2" xfId="197"/>
    <cellStyle name="差_表六 (1) 3" xfId="198"/>
    <cellStyle name="差_表六 (1) 3 2" xfId="199"/>
    <cellStyle name="差_表六 (1) 3 2 2" xfId="200"/>
    <cellStyle name="差_表六 (1) 3 2 2 2" xfId="201"/>
    <cellStyle name="差_表六 (1) 3 2 2 2 2" xfId="202"/>
    <cellStyle name="差_表六 (1) 3 2 2 3" xfId="203"/>
    <cellStyle name="差_表六 (1) 3 2 2 3 2" xfId="204"/>
    <cellStyle name="差_表六 (1) 3 2 2 4" xfId="205"/>
    <cellStyle name="差_表六 (1) 3 2 2 4 2" xfId="206"/>
    <cellStyle name="差_表六 (1) 3 2 2 5" xfId="207"/>
    <cellStyle name="差_表六 (1) 3 2 2 5 2" xfId="208"/>
    <cellStyle name="差_表六 (1) 3 2 2 6" xfId="209"/>
    <cellStyle name="差_表六 (1) 3 2 2 6 2" xfId="210"/>
    <cellStyle name="差_表六 (1) 3 2 3" xfId="211"/>
    <cellStyle name="差_表六 (1) 3 2 3 2" xfId="212"/>
    <cellStyle name="差_表六 (1) 3 2 4" xfId="213"/>
    <cellStyle name="差_表六 (1) 3 2 4 2" xfId="214"/>
    <cellStyle name="差_表六 (1) 3 2 5" xfId="215"/>
    <cellStyle name="差_表六 (1) 3 2 5 2" xfId="216"/>
    <cellStyle name="差_表六 (1) 3 2 6" xfId="217"/>
    <cellStyle name="差_表六 (1) 3 2 6 2" xfId="218"/>
    <cellStyle name="差_表六 (1) 3 2 7" xfId="219"/>
    <cellStyle name="差_表六 (1) 3 2 7 2" xfId="220"/>
    <cellStyle name="差_表六 (1) 3 3" xfId="221"/>
    <cellStyle name="差_表六 (1) 3 3 2" xfId="222"/>
    <cellStyle name="差_表六 (1) 3 3 2 2" xfId="223"/>
    <cellStyle name="差_表六 (1) 3 3 3" xfId="224"/>
    <cellStyle name="差_表六 (1) 3 3 3 2" xfId="225"/>
    <cellStyle name="差_表六 (1) 3 3 4" xfId="226"/>
    <cellStyle name="差_表六 (1) 3 3 4 2" xfId="227"/>
    <cellStyle name="差_表六 (1) 3 3 5" xfId="228"/>
    <cellStyle name="差_表六 (1) 3 3 5 2" xfId="229"/>
    <cellStyle name="差_表六 (1) 3 3 6" xfId="230"/>
    <cellStyle name="差_表六 (1) 3 3 6 2" xfId="231"/>
    <cellStyle name="差_表六 (1) 3 4" xfId="232"/>
    <cellStyle name="差_表六 (1) 3 5" xfId="233"/>
    <cellStyle name="差_表六 (1) 3 5 2" xfId="234"/>
    <cellStyle name="差_表六 (1) 3 6" xfId="235"/>
    <cellStyle name="差_表六 (1) 3 6 2" xfId="236"/>
    <cellStyle name="差_表六 (1) 3 7" xfId="237"/>
    <cellStyle name="差_表六 (1) 3 7 2" xfId="238"/>
    <cellStyle name="差_表六 (1) 3 8" xfId="239"/>
    <cellStyle name="差_表六 (1) 3 8 2" xfId="240"/>
    <cellStyle name="差_表六 (1) 3 9" xfId="241"/>
    <cellStyle name="差_表六 (1) 3 9 2" xfId="242"/>
    <cellStyle name="差_表六 (1) 4" xfId="243"/>
    <cellStyle name="差_表六 (1) 4 2" xfId="244"/>
    <cellStyle name="差_表六 (1) 4 2 2" xfId="245"/>
    <cellStyle name="差_表六 (1) 4 2 2 2" xfId="246"/>
    <cellStyle name="差_表六 (1) 4 2 2 3" xfId="247"/>
    <cellStyle name="差_表六 (1) 4 2 3" xfId="248"/>
    <cellStyle name="差_表六 (1) 4 2 3 2" xfId="249"/>
    <cellStyle name="差_表六 (1) 4 2 3 3" xfId="250"/>
    <cellStyle name="差_表六 (1) 4 2 4" xfId="251"/>
    <cellStyle name="差_表六 (1) 4 2 4 2" xfId="252"/>
    <cellStyle name="差_表六 (1) 4 2 4 3" xfId="253"/>
    <cellStyle name="差_表六 (1) 4 2 5" xfId="254"/>
    <cellStyle name="差_表六 (1) 4 2 5 2" xfId="255"/>
    <cellStyle name="差_表六 (1) 4 2 5 3" xfId="256"/>
    <cellStyle name="差_表六 (1) 4 2 6" xfId="257"/>
    <cellStyle name="差_表六 (1) 4 2 6 2" xfId="258"/>
    <cellStyle name="差_表六 (1) 4 2 6 3" xfId="259"/>
    <cellStyle name="差_表六 (1) 4 2 7" xfId="260"/>
    <cellStyle name="差_表六 (1) 4 3" xfId="261"/>
    <cellStyle name="差_表六 (1) 4 3 2" xfId="262"/>
    <cellStyle name="差_表六 (1) 4 3 3" xfId="263"/>
    <cellStyle name="差_表六 (1) 4 4" xfId="264"/>
    <cellStyle name="差_表六 (1) 4 4 2" xfId="265"/>
    <cellStyle name="差_表六 (1) 4 4 3" xfId="266"/>
    <cellStyle name="差_表六 (1) 4 5" xfId="267"/>
    <cellStyle name="差_表六 (1) 4 5 2" xfId="268"/>
    <cellStyle name="差_表六 (1) 4 5 3" xfId="269"/>
    <cellStyle name="差_表六 (1) 4 6" xfId="270"/>
    <cellStyle name="差_表六 (1) 4 6 2" xfId="271"/>
    <cellStyle name="差_表六 (1) 4 6 3" xfId="272"/>
    <cellStyle name="差_表六 (1) 4 7" xfId="273"/>
    <cellStyle name="差_表六 (1) 4 7 2" xfId="274"/>
    <cellStyle name="差_表六 (1) 4 7 3" xfId="275"/>
    <cellStyle name="差_表六 (1) 4 8" xfId="276"/>
    <cellStyle name="差_表六 (1) 5" xfId="277"/>
    <cellStyle name="差_表六 (1) 5 2" xfId="278"/>
    <cellStyle name="差_表六 (1) 5 2 2" xfId="279"/>
    <cellStyle name="差_表六 (1) 5 2 3" xfId="280"/>
    <cellStyle name="差_表六 (1) 5 3" xfId="281"/>
    <cellStyle name="差_表六 (1) 5 3 2" xfId="282"/>
    <cellStyle name="差_表六 (1) 5 3 3" xfId="283"/>
    <cellStyle name="差_表六 (1) 5 4" xfId="284"/>
    <cellStyle name="差_表六 (1) 5 4 2" xfId="285"/>
    <cellStyle name="差_表六 (1) 5 4 3" xfId="286"/>
    <cellStyle name="差_表六 (1) 5 5" xfId="287"/>
    <cellStyle name="差_表六 (1) 5 5 2" xfId="288"/>
    <cellStyle name="差_表六 (1) 5 5 3" xfId="289"/>
    <cellStyle name="差_表六 (1) 5 6" xfId="290"/>
    <cellStyle name="差_表六 (1) 5 6 2" xfId="291"/>
    <cellStyle name="差_表六 (1) 5 6 3" xfId="292"/>
    <cellStyle name="差_表六 (1) 5 7" xfId="293"/>
    <cellStyle name="差_表六 (1) 6" xfId="294"/>
    <cellStyle name="差_表六 (1) 6 2" xfId="295"/>
    <cellStyle name="差_表六 (1) 7" xfId="296"/>
    <cellStyle name="差_表六 (1) 7 2" xfId="297"/>
    <cellStyle name="差_表六 (1) 7 3" xfId="298"/>
    <cellStyle name="差_表六 (1) 8" xfId="299"/>
    <cellStyle name="差_表六 (1) 8 2" xfId="300"/>
    <cellStyle name="差_表六 (1) 8 3" xfId="301"/>
    <cellStyle name="差_表六 (1) 9" xfId="302"/>
    <cellStyle name="差_表六 (1) 9 2" xfId="303"/>
    <cellStyle name="差_表六 (1) 9 3" xfId="304"/>
    <cellStyle name="差_表六（2)" xfId="305"/>
    <cellStyle name="差_表六（2) 10" xfId="306"/>
    <cellStyle name="差_表六（2) 10 2" xfId="307"/>
    <cellStyle name="差_表六（2) 10 3" xfId="308"/>
    <cellStyle name="差_表六（2) 11" xfId="309"/>
    <cellStyle name="差_表六（2) 11 2" xfId="310"/>
    <cellStyle name="差_表六（2) 11 3" xfId="311"/>
    <cellStyle name="差_表六（2) 2" xfId="312"/>
    <cellStyle name="差_表六（2) 2 2" xfId="313"/>
    <cellStyle name="差_表六（2) 2 2 2" xfId="314"/>
    <cellStyle name="差_表六（2) 2 2 2 2" xfId="315"/>
    <cellStyle name="差_表六（2) 2 2 2 2 2" xfId="316"/>
    <cellStyle name="差_表六（2) 2 2 2 3" xfId="317"/>
    <cellStyle name="差_表六（2) 2 2 2 3 2" xfId="318"/>
    <cellStyle name="差_表六（2) 2 2 2 4" xfId="319"/>
    <cellStyle name="差_表六（2) 2 2 2 4 2" xfId="320"/>
    <cellStyle name="差_表六（2) 2 2 2 5" xfId="321"/>
    <cellStyle name="差_表六（2) 2 2 2 5 2" xfId="322"/>
    <cellStyle name="差_表六（2) 2 2 2 6" xfId="323"/>
    <cellStyle name="差_表六（2) 2 2 2 6 2" xfId="324"/>
    <cellStyle name="差_表六（2) 2 2 3" xfId="325"/>
    <cellStyle name="差_表六（2) 2 2 3 2" xfId="326"/>
    <cellStyle name="差_表六（2) 2 2 4" xfId="327"/>
    <cellStyle name="差_表六（2) 2 2 4 2" xfId="328"/>
    <cellStyle name="差_表六（2) 2 2 5" xfId="329"/>
    <cellStyle name="差_表六（2) 2 2 5 2" xfId="330"/>
    <cellStyle name="差_表六（2) 2 2 6" xfId="331"/>
    <cellStyle name="差_表六（2) 2 2 6 2" xfId="332"/>
    <cellStyle name="差_表六（2) 2 2 7" xfId="333"/>
    <cellStyle name="差_表六（2) 2 2 7 2" xfId="334"/>
    <cellStyle name="差_表六（2) 2 3" xfId="335"/>
    <cellStyle name="差_表六（2) 2 3 2" xfId="336"/>
    <cellStyle name="差_表六（2) 2 3 2 2" xfId="337"/>
    <cellStyle name="差_表六（2) 2 3 3" xfId="338"/>
    <cellStyle name="差_表六（2) 2 3 3 2" xfId="339"/>
    <cellStyle name="差_表六（2) 2 3 4" xfId="340"/>
    <cellStyle name="差_表六（2) 2 3 4 2" xfId="341"/>
    <cellStyle name="差_表六（2) 2 3 5" xfId="342"/>
    <cellStyle name="差_表六（2) 2 3 5 2" xfId="343"/>
    <cellStyle name="差_表六（2) 2 3 6" xfId="344"/>
    <cellStyle name="差_表六（2) 2 3 6 2" xfId="345"/>
    <cellStyle name="差_表六（2) 2 4" xfId="346"/>
    <cellStyle name="差_表六（2) 2 5" xfId="347"/>
    <cellStyle name="差_表六（2) 2 5 2" xfId="348"/>
    <cellStyle name="差_表六（2) 2 6" xfId="349"/>
    <cellStyle name="差_表六（2) 2 6 2" xfId="350"/>
    <cellStyle name="差_表六（2) 2 7" xfId="351"/>
    <cellStyle name="差_表六（2) 2 7 2" xfId="352"/>
    <cellStyle name="差_表六（2) 2 8" xfId="353"/>
    <cellStyle name="差_表六（2) 2 8 2" xfId="354"/>
    <cellStyle name="差_表六（2) 2 9" xfId="355"/>
    <cellStyle name="差_表六（2) 2 9 2" xfId="356"/>
    <cellStyle name="差_表六（2) 3" xfId="357"/>
    <cellStyle name="差_表六（2) 3 2" xfId="358"/>
    <cellStyle name="差_表六（2) 3 2 2" xfId="359"/>
    <cellStyle name="差_表六（2) 3 2 2 2" xfId="360"/>
    <cellStyle name="差_表六（2) 3 2 2 2 2" xfId="361"/>
    <cellStyle name="差_表六（2) 3 2 2 3" xfId="362"/>
    <cellStyle name="差_表六（2) 3 2 2 3 2" xfId="363"/>
    <cellStyle name="差_表六（2) 3 2 2 4" xfId="364"/>
    <cellStyle name="差_表六（2) 3 2 2 4 2" xfId="365"/>
    <cellStyle name="差_表六（2) 3 2 2 5" xfId="366"/>
    <cellStyle name="差_表六（2) 3 2 2 5 2" xfId="367"/>
    <cellStyle name="差_表六（2) 3 2 2 6" xfId="368"/>
    <cellStyle name="差_表六（2) 3 2 2 6 2" xfId="369"/>
    <cellStyle name="差_表六（2) 3 2 3" xfId="370"/>
    <cellStyle name="差_表六（2) 3 2 3 2" xfId="371"/>
    <cellStyle name="差_表六（2) 3 2 4" xfId="372"/>
    <cellStyle name="差_表六（2) 3 2 4 2" xfId="373"/>
    <cellStyle name="差_表六（2) 3 2 5" xfId="374"/>
    <cellStyle name="差_表六（2) 3 2 5 2" xfId="375"/>
    <cellStyle name="差_表六（2) 3 2 6" xfId="376"/>
    <cellStyle name="差_表六（2) 3 2 6 2" xfId="377"/>
    <cellStyle name="差_表六（2) 3 2 7" xfId="378"/>
    <cellStyle name="差_表六（2) 3 2 7 2" xfId="379"/>
    <cellStyle name="差_表六（2) 3 3" xfId="380"/>
    <cellStyle name="差_表六（2) 3 3 2" xfId="381"/>
    <cellStyle name="差_表六（2) 3 3 2 2" xfId="382"/>
    <cellStyle name="差_表六（2) 3 3 3" xfId="383"/>
    <cellStyle name="差_表六（2) 3 3 3 2" xfId="384"/>
    <cellStyle name="差_表六（2) 3 3 4" xfId="385"/>
    <cellStyle name="差_表六（2) 3 3 4 2" xfId="386"/>
    <cellStyle name="差_表六（2) 3 3 5" xfId="387"/>
    <cellStyle name="差_表六（2) 3 3 5 2" xfId="388"/>
    <cellStyle name="差_表六（2) 3 3 6" xfId="389"/>
    <cellStyle name="差_表六（2) 3 3 6 2" xfId="390"/>
    <cellStyle name="差_表六（2) 3 4" xfId="391"/>
    <cellStyle name="差_表六（2) 3 5" xfId="392"/>
    <cellStyle name="差_表六（2) 3 5 2" xfId="393"/>
    <cellStyle name="差_表六（2) 3 6" xfId="394"/>
    <cellStyle name="差_表六（2) 3 6 2" xfId="395"/>
    <cellStyle name="差_表六（2) 3 7" xfId="396"/>
    <cellStyle name="差_表六（2) 3 7 2" xfId="397"/>
    <cellStyle name="差_表六（2) 3 8" xfId="398"/>
    <cellStyle name="差_表六（2) 3 8 2" xfId="399"/>
    <cellStyle name="差_表六（2) 3 9" xfId="400"/>
    <cellStyle name="差_表六（2) 3 9 2" xfId="401"/>
    <cellStyle name="差_表六（2) 4" xfId="402"/>
    <cellStyle name="差_表六（2) 4 2" xfId="403"/>
    <cellStyle name="差_表六（2) 4 2 2" xfId="404"/>
    <cellStyle name="差_表六（2) 4 2 2 2" xfId="405"/>
    <cellStyle name="差_表六（2) 4 2 2 3" xfId="406"/>
    <cellStyle name="差_表六（2) 4 2 3" xfId="407"/>
    <cellStyle name="差_表六（2) 4 2 3 2" xfId="408"/>
    <cellStyle name="差_表六（2) 4 2 3 3" xfId="409"/>
    <cellStyle name="差_表六（2) 4 2 4" xfId="410"/>
    <cellStyle name="差_表六（2) 4 2 4 2" xfId="411"/>
    <cellStyle name="差_表六（2) 4 2 4 3" xfId="412"/>
    <cellStyle name="差_表六（2) 4 2 5" xfId="413"/>
    <cellStyle name="差_表六（2) 4 2 5 2" xfId="414"/>
    <cellStyle name="差_表六（2) 4 2 5 3" xfId="415"/>
    <cellStyle name="差_表六（2) 4 2 6" xfId="416"/>
    <cellStyle name="差_表六（2) 4 2 6 2" xfId="417"/>
    <cellStyle name="差_表六（2) 4 2 6 3" xfId="418"/>
    <cellStyle name="差_表六（2) 4 2 7" xfId="419"/>
    <cellStyle name="差_表六（2) 4 3" xfId="420"/>
    <cellStyle name="差_表六（2) 4 3 2" xfId="421"/>
    <cellStyle name="差_表六（2) 4 3 3" xfId="422"/>
    <cellStyle name="差_表六（2) 4 4" xfId="423"/>
    <cellStyle name="差_表六（2) 4 4 2" xfId="424"/>
    <cellStyle name="差_表六（2) 4 4 3" xfId="425"/>
    <cellStyle name="差_表六（2) 4 5" xfId="426"/>
    <cellStyle name="差_表六（2) 4 5 2" xfId="427"/>
    <cellStyle name="差_表六（2) 4 5 3" xfId="428"/>
    <cellStyle name="差_表六（2) 4 6" xfId="429"/>
    <cellStyle name="差_表六（2) 4 6 2" xfId="430"/>
    <cellStyle name="差_表六（2) 4 6 3" xfId="431"/>
    <cellStyle name="差_表六（2) 4 7" xfId="432"/>
    <cellStyle name="差_表六（2) 4 7 2" xfId="433"/>
    <cellStyle name="差_表六（2) 4 7 3" xfId="434"/>
    <cellStyle name="差_表六（2) 4 8" xfId="435"/>
    <cellStyle name="差_表六（2) 5" xfId="436"/>
    <cellStyle name="差_表六（2) 5 2" xfId="437"/>
    <cellStyle name="差_表六（2) 5 2 2" xfId="438"/>
    <cellStyle name="差_表六（2) 5 2 3" xfId="439"/>
    <cellStyle name="差_表六（2) 5 3" xfId="440"/>
    <cellStyle name="差_表六（2) 5 3 2" xfId="441"/>
    <cellStyle name="差_表六（2) 5 3 3" xfId="442"/>
    <cellStyle name="差_表六（2) 5 4" xfId="443"/>
    <cellStyle name="差_表六（2) 5 4 2" xfId="444"/>
    <cellStyle name="差_表六（2) 5 4 3" xfId="445"/>
    <cellStyle name="差_表六（2) 5 5" xfId="446"/>
    <cellStyle name="差_表六（2) 5 5 2" xfId="447"/>
    <cellStyle name="差_表六（2) 5 5 3" xfId="448"/>
    <cellStyle name="差_表六（2) 5 6" xfId="449"/>
    <cellStyle name="差_表六（2) 5 6 2" xfId="450"/>
    <cellStyle name="差_表六（2) 5 6 3" xfId="451"/>
    <cellStyle name="差_表六（2) 5 7" xfId="452"/>
    <cellStyle name="差_表六（2) 6" xfId="453"/>
    <cellStyle name="差_表六（2) 6 2" xfId="454"/>
    <cellStyle name="差_表六（2) 7" xfId="455"/>
    <cellStyle name="差_表六（2) 7 2" xfId="456"/>
    <cellStyle name="差_表六（2) 7 3" xfId="457"/>
    <cellStyle name="差_表六（2) 8" xfId="458"/>
    <cellStyle name="差_表六（2) 8 2" xfId="459"/>
    <cellStyle name="差_表六（2) 8 3" xfId="460"/>
    <cellStyle name="差_表六（2) 9" xfId="461"/>
    <cellStyle name="差_表六（2) 9 2" xfId="462"/>
    <cellStyle name="差_表六（2) 9 3" xfId="463"/>
    <cellStyle name="差_表七 (1)" xfId="464"/>
    <cellStyle name="差_表七 (1) 10" xfId="465"/>
    <cellStyle name="差_表七 (1) 10 2" xfId="466"/>
    <cellStyle name="差_表七 (1) 10 3" xfId="467"/>
    <cellStyle name="差_表七 (1) 11" xfId="468"/>
    <cellStyle name="差_表七 (1) 11 2" xfId="469"/>
    <cellStyle name="差_表七 (1) 11 3" xfId="470"/>
    <cellStyle name="差_表七 (1) 2" xfId="471"/>
    <cellStyle name="差_表七 (1) 2 2" xfId="472"/>
    <cellStyle name="差_表七 (1) 2 2 2" xfId="473"/>
    <cellStyle name="差_表七 (1) 2 2 2 2" xfId="474"/>
    <cellStyle name="差_表七 (1) 2 2 2 2 2" xfId="475"/>
    <cellStyle name="差_表七 (1) 2 2 2 3" xfId="476"/>
    <cellStyle name="差_表七 (1) 2 2 2 3 2" xfId="477"/>
    <cellStyle name="差_表七 (1) 2 2 2 4" xfId="478"/>
    <cellStyle name="差_表七 (1) 2 2 2 4 2" xfId="479"/>
    <cellStyle name="差_表七 (1) 2 2 2 5" xfId="480"/>
    <cellStyle name="差_表七 (1) 2 2 2 5 2" xfId="481"/>
    <cellStyle name="差_表七 (1) 2 2 2 6" xfId="482"/>
    <cellStyle name="差_表七 (1) 2 2 2 6 2" xfId="483"/>
    <cellStyle name="差_表七 (1) 2 2 3" xfId="484"/>
    <cellStyle name="差_表七 (1) 2 2 3 2" xfId="485"/>
    <cellStyle name="差_表七 (1) 2 2 4" xfId="486"/>
    <cellStyle name="差_表七 (1) 2 2 4 2" xfId="487"/>
    <cellStyle name="差_表七 (1) 2 2 5" xfId="488"/>
    <cellStyle name="差_表七 (1) 2 2 5 2" xfId="489"/>
    <cellStyle name="差_表七 (1) 2 2 6" xfId="490"/>
    <cellStyle name="差_表七 (1) 2 2 6 2" xfId="491"/>
    <cellStyle name="差_表七 (1) 2 2 7" xfId="492"/>
    <cellStyle name="差_表七 (1) 2 2 7 2" xfId="493"/>
    <cellStyle name="差_表七 (1) 2 3" xfId="494"/>
    <cellStyle name="差_表七 (1) 2 3 2" xfId="495"/>
    <cellStyle name="差_表七 (1) 2 3 2 2" xfId="496"/>
    <cellStyle name="差_表七 (1) 2 3 3" xfId="497"/>
    <cellStyle name="差_表七 (1) 2 3 3 2" xfId="498"/>
    <cellStyle name="差_表七 (1) 2 3 4" xfId="499"/>
    <cellStyle name="差_表七 (1) 2 3 4 2" xfId="500"/>
    <cellStyle name="差_表七 (1) 2 3 5" xfId="501"/>
    <cellStyle name="差_表七 (1) 2 3 5 2" xfId="502"/>
    <cellStyle name="差_表七 (1) 2 3 6" xfId="503"/>
    <cellStyle name="差_表七 (1) 2 3 6 2" xfId="504"/>
    <cellStyle name="差_表七 (1) 2 4" xfId="505"/>
    <cellStyle name="差_表七 (1) 2 5" xfId="506"/>
    <cellStyle name="差_表七 (1) 2 5 2" xfId="507"/>
    <cellStyle name="差_表七 (1) 2 6" xfId="508"/>
    <cellStyle name="差_表七 (1) 2 6 2" xfId="509"/>
    <cellStyle name="差_表七 (1) 2 7" xfId="510"/>
    <cellStyle name="差_表七 (1) 2 7 2" xfId="511"/>
    <cellStyle name="差_表七 (1) 2 8" xfId="512"/>
    <cellStyle name="差_表七 (1) 2 8 2" xfId="513"/>
    <cellStyle name="差_表七 (1) 2 9" xfId="514"/>
    <cellStyle name="差_表七 (1) 2 9 2" xfId="515"/>
    <cellStyle name="差_表七 (1) 3" xfId="516"/>
    <cellStyle name="差_表七 (1) 3 2" xfId="517"/>
    <cellStyle name="差_表七 (1) 3 2 2" xfId="518"/>
    <cellStyle name="差_表七 (1) 3 2 2 2" xfId="519"/>
    <cellStyle name="差_表七 (1) 3 2 2 2 2" xfId="520"/>
    <cellStyle name="差_表七 (1) 3 2 2 3" xfId="521"/>
    <cellStyle name="差_表七 (1) 3 2 2 3 2" xfId="522"/>
    <cellStyle name="差_表七 (1) 3 2 2 4" xfId="523"/>
    <cellStyle name="差_表七 (1) 3 2 2 4 2" xfId="524"/>
    <cellStyle name="差_表七 (1) 3 2 2 5" xfId="525"/>
    <cellStyle name="差_表七 (1) 3 2 2 5 2" xfId="526"/>
    <cellStyle name="差_表七 (1) 3 2 2 6" xfId="527"/>
    <cellStyle name="差_表七 (1) 3 2 2 6 2" xfId="528"/>
    <cellStyle name="差_表七 (1) 3 2 3" xfId="529"/>
    <cellStyle name="差_表七 (1) 3 2 3 2" xfId="530"/>
    <cellStyle name="差_表七 (1) 3 2 4" xfId="531"/>
    <cellStyle name="差_表七 (1) 3 2 4 2" xfId="532"/>
    <cellStyle name="差_表七 (1) 3 2 5" xfId="533"/>
    <cellStyle name="差_表七 (1) 3 2 5 2" xfId="534"/>
    <cellStyle name="差_表七 (1) 3 2 6" xfId="535"/>
    <cellStyle name="差_表七 (1) 3 2 6 2" xfId="536"/>
    <cellStyle name="差_表七 (1) 3 2 7" xfId="537"/>
    <cellStyle name="差_表七 (1) 3 2 7 2" xfId="538"/>
    <cellStyle name="差_表七 (1) 3 3" xfId="539"/>
    <cellStyle name="差_表七 (1) 3 3 2" xfId="540"/>
    <cellStyle name="差_表七 (1) 3 3 2 2" xfId="541"/>
    <cellStyle name="差_表七 (1) 3 3 3" xfId="542"/>
    <cellStyle name="差_表七 (1) 3 3 3 2" xfId="543"/>
    <cellStyle name="差_表七 (1) 3 3 4" xfId="544"/>
    <cellStyle name="差_表七 (1) 3 3 4 2" xfId="545"/>
    <cellStyle name="差_表七 (1) 3 3 5" xfId="546"/>
    <cellStyle name="差_表七 (1) 3 3 5 2" xfId="547"/>
    <cellStyle name="差_表七 (1) 3 3 6" xfId="548"/>
    <cellStyle name="差_表七 (1) 3 3 6 2" xfId="549"/>
    <cellStyle name="差_表七 (1) 3 4" xfId="550"/>
    <cellStyle name="差_表七 (1) 3 5" xfId="551"/>
    <cellStyle name="差_表七 (1) 3 5 2" xfId="552"/>
    <cellStyle name="差_表七 (1) 3 6" xfId="553"/>
    <cellStyle name="差_表七 (1) 3 6 2" xfId="554"/>
    <cellStyle name="差_表七 (1) 3 7" xfId="555"/>
    <cellStyle name="差_表七 (1) 3 7 2" xfId="556"/>
    <cellStyle name="差_表七 (1) 3 8" xfId="557"/>
    <cellStyle name="差_表七 (1) 3 8 2" xfId="558"/>
    <cellStyle name="差_表七 (1) 3 9" xfId="559"/>
    <cellStyle name="差_表七 (1) 3 9 2" xfId="560"/>
    <cellStyle name="差_表七 (1) 4" xfId="561"/>
    <cellStyle name="差_表七 (1) 4 2" xfId="562"/>
    <cellStyle name="差_表七 (1) 4 2 2" xfId="563"/>
    <cellStyle name="差_表七 (1) 4 2 2 2" xfId="564"/>
    <cellStyle name="差_表七 (1) 4 2 2 3" xfId="565"/>
    <cellStyle name="差_表七 (1) 4 2 3" xfId="566"/>
    <cellStyle name="差_表七 (1) 4 2 3 2" xfId="567"/>
    <cellStyle name="差_表七 (1) 4 2 3 3" xfId="568"/>
    <cellStyle name="差_表七 (1) 4 2 4" xfId="569"/>
    <cellStyle name="差_表七 (1) 4 2 4 2" xfId="570"/>
    <cellStyle name="差_表七 (1) 4 2 4 3" xfId="571"/>
    <cellStyle name="差_表七 (1) 4 2 5" xfId="572"/>
    <cellStyle name="差_表七 (1) 4 2 5 2" xfId="573"/>
    <cellStyle name="差_表七 (1) 4 2 5 3" xfId="574"/>
    <cellStyle name="差_表七 (1) 4 2 6" xfId="575"/>
    <cellStyle name="差_表七 (1) 4 2 6 2" xfId="576"/>
    <cellStyle name="差_表七 (1) 4 2 6 3" xfId="577"/>
    <cellStyle name="差_表七 (1) 4 2 7" xfId="578"/>
    <cellStyle name="差_表七 (1) 4 3" xfId="579"/>
    <cellStyle name="差_表七 (1) 4 3 2" xfId="580"/>
    <cellStyle name="差_表七 (1) 4 3 3" xfId="581"/>
    <cellStyle name="差_表七 (1) 4 4" xfId="582"/>
    <cellStyle name="差_表七 (1) 4 4 2" xfId="583"/>
    <cellStyle name="差_表七 (1) 4 4 3" xfId="584"/>
    <cellStyle name="差_表七 (1) 4 5" xfId="585"/>
    <cellStyle name="差_表七 (1) 4 5 2" xfId="586"/>
    <cellStyle name="差_表七 (1) 4 5 3" xfId="587"/>
    <cellStyle name="差_表七 (1) 4 6" xfId="588"/>
    <cellStyle name="差_表七 (1) 4 6 2" xfId="589"/>
    <cellStyle name="差_表七 (1) 4 6 3" xfId="590"/>
    <cellStyle name="差_表七 (1) 4 7" xfId="591"/>
    <cellStyle name="差_表七 (1) 4 7 2" xfId="592"/>
    <cellStyle name="差_表七 (1) 4 7 3" xfId="593"/>
    <cellStyle name="差_表七 (1) 4 8" xfId="594"/>
    <cellStyle name="差_表七 (1) 5" xfId="595"/>
    <cellStyle name="差_表七 (1) 5 2" xfId="596"/>
    <cellStyle name="差_表七 (1) 5 2 2" xfId="597"/>
    <cellStyle name="差_表七 (1) 5 2 3" xfId="598"/>
    <cellStyle name="差_表七 (1) 5 3" xfId="599"/>
    <cellStyle name="差_表七 (1) 5 3 2" xfId="600"/>
    <cellStyle name="差_表七 (1) 5 3 3" xfId="601"/>
    <cellStyle name="差_表七 (1) 5 4" xfId="602"/>
    <cellStyle name="差_表七 (1) 5 4 2" xfId="603"/>
    <cellStyle name="差_表七 (1) 5 4 3" xfId="604"/>
    <cellStyle name="差_表七 (1) 5 5" xfId="605"/>
    <cellStyle name="差_表七 (1) 5 5 2" xfId="606"/>
    <cellStyle name="差_表七 (1) 5 5 3" xfId="607"/>
    <cellStyle name="差_表七 (1) 5 6" xfId="608"/>
    <cellStyle name="差_表七 (1) 5 6 2" xfId="609"/>
    <cellStyle name="差_表七 (1) 5 6 3" xfId="610"/>
    <cellStyle name="差_表七 (1) 5 7" xfId="611"/>
    <cellStyle name="差_表七 (1) 6" xfId="612"/>
    <cellStyle name="差_表七 (1) 6 2" xfId="613"/>
    <cellStyle name="差_表七 (1) 7" xfId="614"/>
    <cellStyle name="差_表七 (1) 7 2" xfId="615"/>
    <cellStyle name="差_表七 (1) 7 3" xfId="616"/>
    <cellStyle name="差_表七 (1) 8" xfId="617"/>
    <cellStyle name="差_表七 (1) 8 2" xfId="618"/>
    <cellStyle name="差_表七 (1) 8 3" xfId="619"/>
    <cellStyle name="差_表七 (1) 9" xfId="620"/>
    <cellStyle name="差_表七 (1) 9 2" xfId="621"/>
    <cellStyle name="差_表七 (1) 9 3" xfId="622"/>
    <cellStyle name="差_表七(2)" xfId="623"/>
    <cellStyle name="差_表七(2) 10" xfId="624"/>
    <cellStyle name="差_表七(2) 10 2" xfId="625"/>
    <cellStyle name="差_表七(2) 10 3" xfId="626"/>
    <cellStyle name="差_表七(2) 11" xfId="627"/>
    <cellStyle name="差_表七(2) 11 2" xfId="628"/>
    <cellStyle name="差_表七(2) 11 3" xfId="629"/>
    <cellStyle name="差_表七(2) 2" xfId="630"/>
    <cellStyle name="差_表七(2) 2 2" xfId="631"/>
    <cellStyle name="差_表七(2) 2 2 2" xfId="632"/>
    <cellStyle name="差_表七(2) 2 2 2 2" xfId="633"/>
    <cellStyle name="差_表七(2) 2 2 2 2 2" xfId="634"/>
    <cellStyle name="差_表七(2) 2 2 2 3" xfId="635"/>
    <cellStyle name="差_表七(2) 2 2 2 3 2" xfId="636"/>
    <cellStyle name="差_表七(2) 2 2 2 4" xfId="637"/>
    <cellStyle name="差_表七(2) 2 2 2 4 2" xfId="638"/>
    <cellStyle name="差_表七(2) 2 2 2 5" xfId="639"/>
    <cellStyle name="差_表七(2) 2 2 2 5 2" xfId="640"/>
    <cellStyle name="差_表七(2) 2 2 2 6" xfId="641"/>
    <cellStyle name="差_表七(2) 2 2 2 6 2" xfId="642"/>
    <cellStyle name="差_表七(2) 2 2 3" xfId="643"/>
    <cellStyle name="差_表七(2) 2 2 3 2" xfId="644"/>
    <cellStyle name="差_表七(2) 2 2 4" xfId="645"/>
    <cellStyle name="差_表七(2) 2 2 4 2" xfId="646"/>
    <cellStyle name="差_表七(2) 2 2 5" xfId="647"/>
    <cellStyle name="差_表七(2) 2 2 5 2" xfId="648"/>
    <cellStyle name="差_表七(2) 2 2 6" xfId="649"/>
    <cellStyle name="差_表七(2) 2 2 6 2" xfId="650"/>
    <cellStyle name="差_表七(2) 2 2 7" xfId="651"/>
    <cellStyle name="差_表七(2) 2 2 7 2" xfId="652"/>
    <cellStyle name="差_表七(2) 2 3" xfId="653"/>
    <cellStyle name="差_表七(2) 2 3 2" xfId="654"/>
    <cellStyle name="差_表七(2) 2 3 2 2" xfId="655"/>
    <cellStyle name="差_表七(2) 2 3 3" xfId="656"/>
    <cellStyle name="差_表七(2) 2 3 3 2" xfId="657"/>
    <cellStyle name="差_表七(2) 2 3 4" xfId="658"/>
    <cellStyle name="差_表七(2) 2 3 4 2" xfId="659"/>
    <cellStyle name="差_表七(2) 2 3 5" xfId="660"/>
    <cellStyle name="差_表七(2) 2 3 5 2" xfId="661"/>
    <cellStyle name="差_表七(2) 2 3 6" xfId="662"/>
    <cellStyle name="差_表七(2) 2 3 6 2" xfId="663"/>
    <cellStyle name="差_表七(2) 2 4" xfId="664"/>
    <cellStyle name="差_表七(2) 2 5" xfId="665"/>
    <cellStyle name="差_表七(2) 2 5 2" xfId="666"/>
    <cellStyle name="差_表七(2) 2 6" xfId="667"/>
    <cellStyle name="差_表七(2) 2 6 2" xfId="668"/>
    <cellStyle name="差_表七(2) 2 7" xfId="669"/>
    <cellStyle name="差_表七(2) 2 7 2" xfId="670"/>
    <cellStyle name="差_表七(2) 2 8" xfId="671"/>
    <cellStyle name="差_表七(2) 2 8 2" xfId="672"/>
    <cellStyle name="差_表七(2) 2 9" xfId="673"/>
    <cellStyle name="差_表七(2) 2 9 2" xfId="674"/>
    <cellStyle name="差_表七(2) 3" xfId="675"/>
    <cellStyle name="差_表七(2) 3 2" xfId="676"/>
    <cellStyle name="差_表七(2) 3 2 2" xfId="677"/>
    <cellStyle name="差_表七(2) 3 2 2 2" xfId="678"/>
    <cellStyle name="差_表七(2) 3 2 2 2 2" xfId="679"/>
    <cellStyle name="差_表七(2) 3 2 2 3" xfId="680"/>
    <cellStyle name="差_表七(2) 3 2 2 3 2" xfId="681"/>
    <cellStyle name="差_表七(2) 3 2 2 4" xfId="682"/>
    <cellStyle name="差_表七(2) 3 2 2 4 2" xfId="683"/>
    <cellStyle name="差_表七(2) 3 2 2 5" xfId="684"/>
    <cellStyle name="差_表七(2) 3 2 2 5 2" xfId="685"/>
    <cellStyle name="差_表七(2) 3 2 2 6" xfId="686"/>
    <cellStyle name="差_表七(2) 3 2 2 6 2" xfId="687"/>
    <cellStyle name="差_表七(2) 3 2 3" xfId="688"/>
    <cellStyle name="差_表七(2) 3 2 3 2" xfId="689"/>
    <cellStyle name="差_表七(2) 3 2 4" xfId="690"/>
    <cellStyle name="差_表七(2) 3 2 4 2" xfId="691"/>
    <cellStyle name="差_表七(2) 3 2 5" xfId="692"/>
    <cellStyle name="差_表七(2) 3 2 5 2" xfId="693"/>
    <cellStyle name="差_表七(2) 3 2 6" xfId="694"/>
    <cellStyle name="差_表七(2) 3 2 6 2" xfId="695"/>
    <cellStyle name="差_表七(2) 3 2 7" xfId="696"/>
    <cellStyle name="差_表七(2) 3 2 7 2" xfId="697"/>
    <cellStyle name="差_表七(2) 3 3" xfId="698"/>
    <cellStyle name="差_表七(2) 3 3 2" xfId="699"/>
    <cellStyle name="差_表七(2) 3 3 2 2" xfId="700"/>
    <cellStyle name="差_表七(2) 3 3 3" xfId="701"/>
    <cellStyle name="差_表七(2) 3 3 3 2" xfId="702"/>
    <cellStyle name="差_表七(2) 3 3 4" xfId="703"/>
    <cellStyle name="差_表七(2) 3 3 4 2" xfId="704"/>
    <cellStyle name="差_表七(2) 3 3 5" xfId="705"/>
    <cellStyle name="差_表七(2) 3 3 5 2" xfId="706"/>
    <cellStyle name="差_表七(2) 3 3 6" xfId="707"/>
    <cellStyle name="差_表七(2) 3 3 6 2" xfId="708"/>
    <cellStyle name="差_表七(2) 3 4" xfId="709"/>
    <cellStyle name="差_表七(2) 3 5" xfId="710"/>
    <cellStyle name="差_表七(2) 3 5 2" xfId="711"/>
    <cellStyle name="差_表七(2) 3 6" xfId="712"/>
    <cellStyle name="差_表七(2) 3 6 2" xfId="713"/>
    <cellStyle name="差_表七(2) 3 7" xfId="714"/>
    <cellStyle name="差_表七(2) 3 7 2" xfId="715"/>
    <cellStyle name="差_表七(2) 3 8" xfId="716"/>
    <cellStyle name="差_表七(2) 3 8 2" xfId="717"/>
    <cellStyle name="差_表七(2) 3 9" xfId="718"/>
    <cellStyle name="差_表七(2) 3 9 2" xfId="719"/>
    <cellStyle name="差_表七(2) 4" xfId="720"/>
    <cellStyle name="差_表七(2) 4 2" xfId="721"/>
    <cellStyle name="差_表七(2) 4 2 2" xfId="722"/>
    <cellStyle name="差_表七(2) 4 2 2 2" xfId="723"/>
    <cellStyle name="差_表七(2) 4 2 2 3" xfId="724"/>
    <cellStyle name="差_表七(2) 4 2 3" xfId="725"/>
    <cellStyle name="差_表七(2) 4 2 3 2" xfId="726"/>
    <cellStyle name="差_表七(2) 4 2 3 3" xfId="727"/>
    <cellStyle name="差_表七(2) 4 2 4" xfId="728"/>
    <cellStyle name="差_表七(2) 4 2 4 2" xfId="729"/>
    <cellStyle name="差_表七(2) 4 2 4 3" xfId="730"/>
    <cellStyle name="差_表七(2) 4 2 5" xfId="731"/>
    <cellStyle name="差_表七(2) 4 2 5 2" xfId="732"/>
    <cellStyle name="差_表七(2) 4 2 5 3" xfId="733"/>
    <cellStyle name="差_表七(2) 4 2 6" xfId="734"/>
    <cellStyle name="差_表七(2) 4 2 6 2" xfId="735"/>
    <cellStyle name="差_表七(2) 4 2 6 3" xfId="736"/>
    <cellStyle name="差_表七(2) 4 2 7" xfId="737"/>
    <cellStyle name="差_表七(2) 4 3" xfId="738"/>
    <cellStyle name="差_表七(2) 4 3 2" xfId="739"/>
    <cellStyle name="差_表七(2) 4 3 3" xfId="740"/>
    <cellStyle name="差_表七(2) 4 4" xfId="741"/>
    <cellStyle name="差_表七(2) 4 4 2" xfId="742"/>
    <cellStyle name="差_表七(2) 4 4 3" xfId="743"/>
    <cellStyle name="差_表七(2) 4 5" xfId="744"/>
    <cellStyle name="差_表七(2) 4 5 2" xfId="745"/>
    <cellStyle name="差_表七(2) 4 5 3" xfId="746"/>
    <cellStyle name="差_表七(2) 4 6" xfId="747"/>
    <cellStyle name="差_表七(2) 4 6 2" xfId="748"/>
    <cellStyle name="差_表七(2) 4 6 3" xfId="749"/>
    <cellStyle name="差_表七(2) 4 7" xfId="750"/>
    <cellStyle name="差_表七(2) 4 7 2" xfId="751"/>
    <cellStyle name="差_表七(2) 4 7 3" xfId="752"/>
    <cellStyle name="差_表七(2) 4 8" xfId="753"/>
    <cellStyle name="差_表七(2) 5" xfId="754"/>
    <cellStyle name="差_表七(2) 5 2" xfId="755"/>
    <cellStyle name="差_表七(2) 5 2 2" xfId="756"/>
    <cellStyle name="差_表七(2) 5 2 3" xfId="757"/>
    <cellStyle name="差_表七(2) 5 3" xfId="758"/>
    <cellStyle name="差_表七(2) 5 3 2" xfId="759"/>
    <cellStyle name="差_表七(2) 5 3 3" xfId="760"/>
    <cellStyle name="差_表七(2) 5 4" xfId="761"/>
    <cellStyle name="差_表七(2) 5 4 2" xfId="762"/>
    <cellStyle name="差_表七(2) 5 4 3" xfId="763"/>
    <cellStyle name="差_表七(2) 5 5" xfId="764"/>
    <cellStyle name="差_表七(2) 5 5 2" xfId="765"/>
    <cellStyle name="差_表七(2) 5 5 3" xfId="766"/>
    <cellStyle name="差_表七(2) 5 6" xfId="767"/>
    <cellStyle name="差_表七(2) 5 6 2" xfId="768"/>
    <cellStyle name="差_表七(2) 5 6 3" xfId="769"/>
    <cellStyle name="差_表七(2) 5 7" xfId="770"/>
    <cellStyle name="差_表七(2) 6" xfId="771"/>
    <cellStyle name="差_表七(2) 6 2" xfId="772"/>
    <cellStyle name="差_表七(2) 7" xfId="773"/>
    <cellStyle name="差_表七(2) 7 2" xfId="774"/>
    <cellStyle name="差_表七(2) 7 3" xfId="775"/>
    <cellStyle name="差_表七(2) 8" xfId="776"/>
    <cellStyle name="差_表七(2) 8 2" xfId="777"/>
    <cellStyle name="差_表七(2) 8 3" xfId="778"/>
    <cellStyle name="差_表七(2) 9" xfId="779"/>
    <cellStyle name="差_表七(2) 9 2" xfId="780"/>
    <cellStyle name="差_表七(2) 9 3" xfId="781"/>
    <cellStyle name="差_附件6：清镇市2016年乡镇决算公开模表" xfId="782"/>
    <cellStyle name="差_附件6：清镇市2016年乡镇决算公开模表 2" xfId="783"/>
    <cellStyle name="差_附件6：清镇市2016年乡镇决算公开模表 2 2" xfId="784"/>
    <cellStyle name="差_附件6：清镇市2016年乡镇决算公开模表 2 2 2" xfId="785"/>
    <cellStyle name="差_附件6：清镇市2016年乡镇决算公开模表 2 2 2 2" xfId="786"/>
    <cellStyle name="差_附件6：清镇市2016年乡镇决算公开模表 2 2 2 2 2" xfId="787"/>
    <cellStyle name="差_附件6：清镇市2016年乡镇决算公开模表 2 2 2 3" xfId="788"/>
    <cellStyle name="差_附件6：清镇市2016年乡镇决算公开模表 2 2 2 3 2" xfId="789"/>
    <cellStyle name="差_附件6：清镇市2016年乡镇决算公开模表 2 2 2 4" xfId="790"/>
    <cellStyle name="差_附件6：清镇市2016年乡镇决算公开模表 2 2 2 4 2" xfId="791"/>
    <cellStyle name="差_附件6：清镇市2016年乡镇决算公开模表 2 2 2 5" xfId="792"/>
    <cellStyle name="差_附件6：清镇市2016年乡镇决算公开模表 2 2 2 5 2" xfId="793"/>
    <cellStyle name="差_附件6：清镇市2016年乡镇决算公开模表 2 2 2 6" xfId="794"/>
    <cellStyle name="差_附件6：清镇市2016年乡镇决算公开模表 2 2 2 6 2" xfId="795"/>
    <cellStyle name="差_附件6：清镇市2016年乡镇决算公开模表 2 2 3" xfId="796"/>
    <cellStyle name="差_附件6：清镇市2016年乡镇决算公开模表 2 2 3 2" xfId="797"/>
    <cellStyle name="差_附件6：清镇市2016年乡镇决算公开模表 2 2 4" xfId="798"/>
    <cellStyle name="差_附件6：清镇市2016年乡镇决算公开模表 2 2 4 2" xfId="799"/>
    <cellStyle name="差_附件6：清镇市2016年乡镇决算公开模表 2 2 5" xfId="800"/>
    <cellStyle name="差_附件6：清镇市2016年乡镇决算公开模表 2 2 5 2" xfId="801"/>
    <cellStyle name="差_附件6：清镇市2016年乡镇决算公开模表 2 2 6" xfId="802"/>
    <cellStyle name="差_附件6：清镇市2016年乡镇决算公开模表 2 2 6 2" xfId="803"/>
    <cellStyle name="差_附件6：清镇市2016年乡镇决算公开模表 2 2 7" xfId="804"/>
    <cellStyle name="差_附件6：清镇市2016年乡镇决算公开模表 2 2 7 2" xfId="805"/>
    <cellStyle name="差_附件6：清镇市2016年乡镇决算公开模表 2 3" xfId="806"/>
    <cellStyle name="差_附件6：清镇市2016年乡镇决算公开模表 2 3 2" xfId="807"/>
    <cellStyle name="差_附件6：清镇市2016年乡镇决算公开模表 2 3 2 2" xfId="808"/>
    <cellStyle name="差_附件6：清镇市2016年乡镇决算公开模表 2 3 3" xfId="809"/>
    <cellStyle name="差_附件6：清镇市2016年乡镇决算公开模表 2 3 3 2" xfId="810"/>
    <cellStyle name="差_附件6：清镇市2016年乡镇决算公开模表 2 3 4" xfId="811"/>
    <cellStyle name="差_附件6：清镇市2016年乡镇决算公开模表 2 3 4 2" xfId="812"/>
    <cellStyle name="差_附件6：清镇市2016年乡镇决算公开模表 2 3 5" xfId="813"/>
    <cellStyle name="差_附件6：清镇市2016年乡镇决算公开模表 2 3 5 2" xfId="814"/>
    <cellStyle name="差_附件6：清镇市2016年乡镇决算公开模表 2 3 6" xfId="815"/>
    <cellStyle name="差_附件6：清镇市2016年乡镇决算公开模表 2 3 6 2" xfId="816"/>
    <cellStyle name="差_附件6：清镇市2016年乡镇决算公开模表 2 4" xfId="817"/>
    <cellStyle name="差_附件6：清镇市2016年乡镇决算公开模表 2 5" xfId="818"/>
    <cellStyle name="差_附件6：清镇市2016年乡镇决算公开模表 2 5 2" xfId="819"/>
    <cellStyle name="差_附件6：清镇市2016年乡镇决算公开模表 2 6" xfId="820"/>
    <cellStyle name="差_附件6：清镇市2016年乡镇决算公开模表 2 6 2" xfId="821"/>
    <cellStyle name="差_附件6：清镇市2016年乡镇决算公开模表 2 7" xfId="822"/>
    <cellStyle name="差_附件6：清镇市2016年乡镇决算公开模表 2 7 2" xfId="823"/>
    <cellStyle name="差_附件6：清镇市2016年乡镇决算公开模表 2 8" xfId="824"/>
    <cellStyle name="差_附件6：清镇市2016年乡镇决算公开模表 2 8 2" xfId="825"/>
    <cellStyle name="差_附件6：清镇市2016年乡镇决算公开模表 2 9" xfId="826"/>
    <cellStyle name="差_附件6：清镇市2016年乡镇决算公开模表 2 9 2" xfId="827"/>
    <cellStyle name="差_附件6：清镇市2016年乡镇决算公开模表 3" xfId="828"/>
    <cellStyle name="差_附件6：清镇市2016年乡镇决算公开模表 3 2" xfId="829"/>
    <cellStyle name="差_附件6：清镇市2016年乡镇决算公开模表 3 2 2" xfId="830"/>
    <cellStyle name="差_附件6：清镇市2016年乡镇决算公开模表 3 3" xfId="831"/>
    <cellStyle name="差_附件6：清镇市2016年乡镇决算公开模表 3 3 2" xfId="832"/>
    <cellStyle name="差_附件6：清镇市2016年乡镇决算公开模表 3 4" xfId="833"/>
    <cellStyle name="差_附件6：清镇市2016年乡镇决算公开模表 3 4 2" xfId="834"/>
    <cellStyle name="差_附件6：清镇市2016年乡镇决算公开模表 3 5" xfId="835"/>
    <cellStyle name="差_附件6：清镇市2016年乡镇决算公开模表 3 5 2" xfId="836"/>
    <cellStyle name="差_附件6：清镇市2016年乡镇决算公开模表 3 6" xfId="837"/>
    <cellStyle name="差_附件6：清镇市2016年乡镇决算公开模表 3 6 2" xfId="838"/>
    <cellStyle name="差_附件6：清镇市2016年乡镇决算公开模表 4" xfId="839"/>
    <cellStyle name="差_附件6：清镇市2016年乡镇决算公开模表 4 2" xfId="840"/>
    <cellStyle name="差_附件6：清镇市2016年乡镇决算公开模表 5" xfId="841"/>
    <cellStyle name="差_附件6：清镇市2016年乡镇决算公开模表 5 2" xfId="842"/>
    <cellStyle name="差_附件6：清镇市2016年乡镇决算公开模表 6" xfId="843"/>
    <cellStyle name="差_附件6：清镇市2016年乡镇决算公开模表 6 2" xfId="844"/>
    <cellStyle name="差_附件6：清镇市2016年乡镇决算公开模表 7" xfId="845"/>
    <cellStyle name="差_附件6：清镇市2016年乡镇决算公开模表 7 2" xfId="846"/>
    <cellStyle name="差_附件6：清镇市2016年乡镇决算公开模表 8" xfId="847"/>
    <cellStyle name="差_附件6：清镇市2016年乡镇决算公开模表 8 2" xfId="848"/>
    <cellStyle name="常规" xfId="0" builtinId="0"/>
    <cellStyle name="常规 10" xfId="849"/>
    <cellStyle name="常规 10 2" xfId="850"/>
    <cellStyle name="常规 10 2 2" xfId="851"/>
    <cellStyle name="常规 10 2 2 2" xfId="852"/>
    <cellStyle name="常规 10 2 2 2 2" xfId="853"/>
    <cellStyle name="常规 10 2 2 2 2 2" xfId="854"/>
    <cellStyle name="常规 10 2 2 2 3" xfId="855"/>
    <cellStyle name="常规 10 2 2 2 3 2" xfId="856"/>
    <cellStyle name="常规 10 2 2 2 4" xfId="857"/>
    <cellStyle name="常规 10 2 2 2 4 2" xfId="858"/>
    <cellStyle name="常规 10 2 2 2 5" xfId="859"/>
    <cellStyle name="常规 10 2 2 2 5 2" xfId="860"/>
    <cellStyle name="常规 10 2 2 2 6" xfId="861"/>
    <cellStyle name="常规 10 2 2 2 6 2" xfId="862"/>
    <cellStyle name="常规 10 2 2 3" xfId="863"/>
    <cellStyle name="常规 10 2 2 3 2" xfId="864"/>
    <cellStyle name="常规 10 2 2 4" xfId="865"/>
    <cellStyle name="常规 10 2 2 4 2" xfId="866"/>
    <cellStyle name="常规 10 2 2 5" xfId="867"/>
    <cellStyle name="常规 10 2 2 5 2" xfId="868"/>
    <cellStyle name="常规 10 2 2 6" xfId="869"/>
    <cellStyle name="常规 10 2 2 6 2" xfId="870"/>
    <cellStyle name="常规 10 2 2 7" xfId="871"/>
    <cellStyle name="常规 10 2 2 7 2" xfId="872"/>
    <cellStyle name="常规 10 2 3" xfId="873"/>
    <cellStyle name="常规 10 2 3 2" xfId="874"/>
    <cellStyle name="常规 10 2 3 2 2" xfId="875"/>
    <cellStyle name="常规 10 2 3 3" xfId="876"/>
    <cellStyle name="常规 10 2 3 3 2" xfId="877"/>
    <cellStyle name="常规 10 2 3 4" xfId="878"/>
    <cellStyle name="常规 10 2 3 4 2" xfId="879"/>
    <cellStyle name="常规 10 2 3 5" xfId="880"/>
    <cellStyle name="常规 10 2 3 5 2" xfId="881"/>
    <cellStyle name="常规 10 2 3 6" xfId="882"/>
    <cellStyle name="常规 10 2 3 6 2" xfId="883"/>
    <cellStyle name="常规 10 2 4" xfId="884"/>
    <cellStyle name="常规 10 2 5" xfId="885"/>
    <cellStyle name="常规 10 2 5 2" xfId="886"/>
    <cellStyle name="常规 10 2 6" xfId="887"/>
    <cellStyle name="常规 10 2 6 2" xfId="888"/>
    <cellStyle name="常规 10 2 7" xfId="889"/>
    <cellStyle name="常规 10 2 7 2" xfId="890"/>
    <cellStyle name="常规 10 2 8" xfId="891"/>
    <cellStyle name="常规 10 2 8 2" xfId="892"/>
    <cellStyle name="常规 10 2 9" xfId="893"/>
    <cellStyle name="常规 10 2 9 2" xfId="894"/>
    <cellStyle name="常规 10 3" xfId="895"/>
    <cellStyle name="常规 10 3 2" xfId="896"/>
    <cellStyle name="常规 10 3 2 2" xfId="897"/>
    <cellStyle name="常规 10 3 3" xfId="898"/>
    <cellStyle name="常规 10 3 3 2" xfId="899"/>
    <cellStyle name="常规 10 3 4" xfId="900"/>
    <cellStyle name="常规 10 3 4 2" xfId="901"/>
    <cellStyle name="常规 10 3 5" xfId="902"/>
    <cellStyle name="常规 10 3 5 2" xfId="903"/>
    <cellStyle name="常规 10 3 6" xfId="904"/>
    <cellStyle name="常规 10 3 6 2" xfId="905"/>
    <cellStyle name="常规 10 4" xfId="906"/>
    <cellStyle name="常规 10 4 2" xfId="907"/>
    <cellStyle name="常规 10 5" xfId="908"/>
    <cellStyle name="常规 10 5 2" xfId="909"/>
    <cellStyle name="常规 10 6" xfId="910"/>
    <cellStyle name="常规 10 6 2" xfId="911"/>
    <cellStyle name="常规 10 7" xfId="912"/>
    <cellStyle name="常规 10 7 2" xfId="913"/>
    <cellStyle name="常规 10 8" xfId="914"/>
    <cellStyle name="常规 10 8 2" xfId="915"/>
    <cellStyle name="常规 11" xfId="916"/>
    <cellStyle name="常规 11 2" xfId="917"/>
    <cellStyle name="常规 11 2 2" xfId="918"/>
    <cellStyle name="常规 11 2 2 2" xfId="919"/>
    <cellStyle name="常规 11 2 3" xfId="920"/>
    <cellStyle name="常规 11 2 3 2" xfId="921"/>
    <cellStyle name="常规 11 2 4" xfId="922"/>
    <cellStyle name="常规 11 2 4 2" xfId="923"/>
    <cellStyle name="常规 11 2 5" xfId="924"/>
    <cellStyle name="常规 11 2 5 2" xfId="925"/>
    <cellStyle name="常规 11 2 6" xfId="926"/>
    <cellStyle name="常规 11 2 6 2" xfId="927"/>
    <cellStyle name="常规 11 3" xfId="928"/>
    <cellStyle name="常规 11 3 2" xfId="929"/>
    <cellStyle name="常规 11 4" xfId="930"/>
    <cellStyle name="常规 11 4 2" xfId="931"/>
    <cellStyle name="常规 11 5" xfId="932"/>
    <cellStyle name="常规 11 5 2" xfId="933"/>
    <cellStyle name="常规 11 6" xfId="934"/>
    <cellStyle name="常规 11 6 2" xfId="935"/>
    <cellStyle name="常规 11 7" xfId="936"/>
    <cellStyle name="常规 11 7 2" xfId="937"/>
    <cellStyle name="常规 12" xfId="938"/>
    <cellStyle name="常规 12 2" xfId="939"/>
    <cellStyle name="常规 12 2 2" xfId="940"/>
    <cellStyle name="常规 12 2 2 2" xfId="941"/>
    <cellStyle name="常规 12 2 3" xfId="942"/>
    <cellStyle name="常规 12 2 3 2" xfId="943"/>
    <cellStyle name="常规 12 2 4" xfId="944"/>
    <cellStyle name="常规 12 2 4 2" xfId="945"/>
    <cellStyle name="常规 12 2 5" xfId="946"/>
    <cellStyle name="常规 12 2 5 2" xfId="947"/>
    <cellStyle name="常规 12 2 6" xfId="948"/>
    <cellStyle name="常规 12 2 6 2" xfId="949"/>
    <cellStyle name="常规 12 3" xfId="950"/>
    <cellStyle name="常规 12 3 2" xfId="951"/>
    <cellStyle name="常规 12 4" xfId="952"/>
    <cellStyle name="常规 12 4 2" xfId="953"/>
    <cellStyle name="常规 12 5" xfId="954"/>
    <cellStyle name="常规 12 5 2" xfId="955"/>
    <cellStyle name="常规 12 6" xfId="956"/>
    <cellStyle name="常规 12 6 2" xfId="957"/>
    <cellStyle name="常规 12 7" xfId="958"/>
    <cellStyle name="常规 12 7 2" xfId="959"/>
    <cellStyle name="常规 13" xfId="960"/>
    <cellStyle name="常规 13 2" xfId="961"/>
    <cellStyle name="常规 13 2 2" xfId="962"/>
    <cellStyle name="常规 13 2 2 2" xfId="963"/>
    <cellStyle name="常规 13 2 3" xfId="964"/>
    <cellStyle name="常规 13 2 3 2" xfId="965"/>
    <cellStyle name="常规 13 2 4" xfId="966"/>
    <cellStyle name="常规 13 2 4 2" xfId="967"/>
    <cellStyle name="常规 13 2 5" xfId="968"/>
    <cellStyle name="常规 13 2 5 2" xfId="969"/>
    <cellStyle name="常规 13 2 6" xfId="970"/>
    <cellStyle name="常规 13 2 6 2" xfId="971"/>
    <cellStyle name="常规 13 3" xfId="972"/>
    <cellStyle name="常规 13 3 2" xfId="973"/>
    <cellStyle name="常规 13 4" xfId="974"/>
    <cellStyle name="常规 13 4 2" xfId="975"/>
    <cellStyle name="常规 13 5" xfId="976"/>
    <cellStyle name="常规 13 5 2" xfId="977"/>
    <cellStyle name="常规 13 6" xfId="978"/>
    <cellStyle name="常规 13 6 2" xfId="979"/>
    <cellStyle name="常规 13 7" xfId="980"/>
    <cellStyle name="常规 13 7 2" xfId="981"/>
    <cellStyle name="常规 14" xfId="982"/>
    <cellStyle name="常规 14 2" xfId="983"/>
    <cellStyle name="常规 14 2 2" xfId="984"/>
    <cellStyle name="常规 14 2 2 2" xfId="985"/>
    <cellStyle name="常规 14 2 3" xfId="986"/>
    <cellStyle name="常规 14 2 3 2" xfId="987"/>
    <cellStyle name="常规 14 2 4" xfId="988"/>
    <cellStyle name="常规 14 2 4 2" xfId="989"/>
    <cellStyle name="常规 14 2 5" xfId="990"/>
    <cellStyle name="常规 14 2 5 2" xfId="991"/>
    <cellStyle name="常规 14 2 6" xfId="992"/>
    <cellStyle name="常规 14 2 6 2" xfId="993"/>
    <cellStyle name="常规 14 3" xfId="994"/>
    <cellStyle name="常规 14 3 2" xfId="995"/>
    <cellStyle name="常规 14 4" xfId="996"/>
    <cellStyle name="常规 14 4 2" xfId="997"/>
    <cellStyle name="常规 14 5" xfId="998"/>
    <cellStyle name="常规 14 5 2" xfId="999"/>
    <cellStyle name="常规 14 6" xfId="1000"/>
    <cellStyle name="常规 14 6 2" xfId="1001"/>
    <cellStyle name="常规 14 7" xfId="1002"/>
    <cellStyle name="常规 14 7 2" xfId="1003"/>
    <cellStyle name="常规 15" xfId="1004"/>
    <cellStyle name="常规 15 2" xfId="1005"/>
    <cellStyle name="常规 15 2 2" xfId="1006"/>
    <cellStyle name="常规 15 2 2 2" xfId="1007"/>
    <cellStyle name="常规 15 2 3" xfId="1008"/>
    <cellStyle name="常规 15 2 3 2" xfId="1009"/>
    <cellStyle name="常规 15 2 4" xfId="1010"/>
    <cellStyle name="常规 15 2 4 2" xfId="1011"/>
    <cellStyle name="常规 15 2 5" xfId="1012"/>
    <cellStyle name="常规 15 2 5 2" xfId="1013"/>
    <cellStyle name="常规 15 2 6" xfId="1014"/>
    <cellStyle name="常规 15 2 6 2" xfId="1015"/>
    <cellStyle name="常规 15 3" xfId="1016"/>
    <cellStyle name="常规 15 3 2" xfId="1017"/>
    <cellStyle name="常规 15 4" xfId="1018"/>
    <cellStyle name="常规 15 4 2" xfId="1019"/>
    <cellStyle name="常规 15 5" xfId="1020"/>
    <cellStyle name="常规 15 5 2" xfId="1021"/>
    <cellStyle name="常规 15 6" xfId="1022"/>
    <cellStyle name="常规 15 6 2" xfId="1023"/>
    <cellStyle name="常规 15 7" xfId="1024"/>
    <cellStyle name="常规 15 7 2" xfId="1025"/>
    <cellStyle name="常规 16" xfId="1026"/>
    <cellStyle name="常规 16 2" xfId="1027"/>
    <cellStyle name="常规 16 2 2" xfId="1028"/>
    <cellStyle name="常规 16 2 2 2" xfId="1029"/>
    <cellStyle name="常规 16 2 3" xfId="1030"/>
    <cellStyle name="常规 16 2 3 2" xfId="1031"/>
    <cellStyle name="常规 16 2 4" xfId="1032"/>
    <cellStyle name="常规 16 2 4 2" xfId="1033"/>
    <cellStyle name="常规 16 2 5" xfId="1034"/>
    <cellStyle name="常规 16 2 5 2" xfId="1035"/>
    <cellStyle name="常规 16 2 6" xfId="1036"/>
    <cellStyle name="常规 16 2 6 2" xfId="1037"/>
    <cellStyle name="常规 16 3" xfId="1038"/>
    <cellStyle name="常规 16 3 2" xfId="1039"/>
    <cellStyle name="常规 16 4" xfId="1040"/>
    <cellStyle name="常规 16 4 2" xfId="1041"/>
    <cellStyle name="常规 16 5" xfId="1042"/>
    <cellStyle name="常规 16 5 2" xfId="1043"/>
    <cellStyle name="常规 16 6" xfId="1044"/>
    <cellStyle name="常规 16 6 2" xfId="1045"/>
    <cellStyle name="常规 16 7" xfId="1046"/>
    <cellStyle name="常规 16 7 2" xfId="1047"/>
    <cellStyle name="常规 17" xfId="1048"/>
    <cellStyle name="常规 17 2" xfId="1049"/>
    <cellStyle name="常规 17 2 2" xfId="1050"/>
    <cellStyle name="常规 17 2 2 2" xfId="1051"/>
    <cellStyle name="常规 17 2 3" xfId="1052"/>
    <cellStyle name="常规 17 2 3 2" xfId="1053"/>
    <cellStyle name="常规 17 2 4" xfId="1054"/>
    <cellStyle name="常规 17 2 4 2" xfId="1055"/>
    <cellStyle name="常规 17 2 5" xfId="1056"/>
    <cellStyle name="常规 17 2 5 2" xfId="1057"/>
    <cellStyle name="常规 17 2 6" xfId="1058"/>
    <cellStyle name="常规 17 2 6 2" xfId="1059"/>
    <cellStyle name="常规 17 3" xfId="1060"/>
    <cellStyle name="常规 17 3 2" xfId="1061"/>
    <cellStyle name="常规 17 4" xfId="1062"/>
    <cellStyle name="常规 17 4 2" xfId="1063"/>
    <cellStyle name="常规 17 5" xfId="1064"/>
    <cellStyle name="常规 17 5 2" xfId="1065"/>
    <cellStyle name="常规 17 6" xfId="1066"/>
    <cellStyle name="常规 17 6 2" xfId="1067"/>
    <cellStyle name="常规 17 7" xfId="1068"/>
    <cellStyle name="常规 17 7 2" xfId="1069"/>
    <cellStyle name="常规 18" xfId="1070"/>
    <cellStyle name="常规 18 2" xfId="1071"/>
    <cellStyle name="常规 18 2 2" xfId="1072"/>
    <cellStyle name="常规 18 2 2 2" xfId="1073"/>
    <cellStyle name="常规 18 2 3" xfId="1074"/>
    <cellStyle name="常规 18 2 3 2" xfId="1075"/>
    <cellStyle name="常规 18 2 4" xfId="1076"/>
    <cellStyle name="常规 18 2 4 2" xfId="1077"/>
    <cellStyle name="常规 18 2 5" xfId="1078"/>
    <cellStyle name="常规 18 2 5 2" xfId="1079"/>
    <cellStyle name="常规 18 2 6" xfId="1080"/>
    <cellStyle name="常规 18 2 6 2" xfId="1081"/>
    <cellStyle name="常规 18 3" xfId="1082"/>
    <cellStyle name="常规 18 3 2" xfId="1083"/>
    <cellStyle name="常规 18 4" xfId="1084"/>
    <cellStyle name="常规 18 4 2" xfId="1085"/>
    <cellStyle name="常规 18 5" xfId="1086"/>
    <cellStyle name="常规 18 5 2" xfId="1087"/>
    <cellStyle name="常规 18 6" xfId="1088"/>
    <cellStyle name="常规 18 6 2" xfId="1089"/>
    <cellStyle name="常规 18 7" xfId="1090"/>
    <cellStyle name="常规 18 7 2" xfId="1091"/>
    <cellStyle name="常规 19" xfId="1092"/>
    <cellStyle name="常规 19 2" xfId="1093"/>
    <cellStyle name="常规 19 2 2" xfId="1094"/>
    <cellStyle name="常规 19 2 2 2" xfId="1095"/>
    <cellStyle name="常规 19 2 3" xfId="1096"/>
    <cellStyle name="常规 19 2 3 2" xfId="1097"/>
    <cellStyle name="常规 19 2 4" xfId="1098"/>
    <cellStyle name="常规 19 2 4 2" xfId="1099"/>
    <cellStyle name="常规 19 2 5" xfId="1100"/>
    <cellStyle name="常规 19 2 5 2" xfId="1101"/>
    <cellStyle name="常规 19 2 6" xfId="1102"/>
    <cellStyle name="常规 19 2 6 2" xfId="1103"/>
    <cellStyle name="常规 19 3" xfId="1104"/>
    <cellStyle name="常规 19 3 2" xfId="1105"/>
    <cellStyle name="常规 19 4" xfId="1106"/>
    <cellStyle name="常规 19 4 2" xfId="1107"/>
    <cellStyle name="常规 19 5" xfId="1108"/>
    <cellStyle name="常规 19 5 2" xfId="1109"/>
    <cellStyle name="常规 19 6" xfId="1110"/>
    <cellStyle name="常规 19 6 2" xfId="1111"/>
    <cellStyle name="常规 19 7" xfId="1112"/>
    <cellStyle name="常规 19 7 2" xfId="1113"/>
    <cellStyle name="常规 2" xfId="1114"/>
    <cellStyle name="常规 2 2" xfId="1115"/>
    <cellStyle name="常规 2 2 2" xfId="1116"/>
    <cellStyle name="常规 2 2 2 2" xfId="1117"/>
    <cellStyle name="常规 2 2 2 2 2" xfId="1118"/>
    <cellStyle name="常规 2 2 2 2 2 2" xfId="1119"/>
    <cellStyle name="常规 2 2 2 2 2 2 2" xfId="1120"/>
    <cellStyle name="常规 2 2 2 2 2 3" xfId="1121"/>
    <cellStyle name="常规 2 2 2 2 2 3 2" xfId="1122"/>
    <cellStyle name="常规 2 2 2 2 2 4" xfId="1123"/>
    <cellStyle name="常规 2 2 2 2 2 4 2" xfId="1124"/>
    <cellStyle name="常规 2 2 2 2 2 5" xfId="1125"/>
    <cellStyle name="常规 2 2 2 2 2 5 2" xfId="1126"/>
    <cellStyle name="常规 2 2 2 2 2 6" xfId="1127"/>
    <cellStyle name="常规 2 2 2 2 2 6 2" xfId="1128"/>
    <cellStyle name="常规 2 2 2 2 3" xfId="1129"/>
    <cellStyle name="常规 2 2 2 2 3 2" xfId="1130"/>
    <cellStyle name="常规 2 2 2 2 4" xfId="1131"/>
    <cellStyle name="常规 2 2 2 2 4 2" xfId="1132"/>
    <cellStyle name="常规 2 2 2 2 5" xfId="1133"/>
    <cellStyle name="常规 2 2 2 2 5 2" xfId="1134"/>
    <cellStyle name="常规 2 2 2 2 6" xfId="1135"/>
    <cellStyle name="常规 2 2 2 2 6 2" xfId="1136"/>
    <cellStyle name="常规 2 2 2 2 7" xfId="1137"/>
    <cellStyle name="常规 2 2 2 2 7 2" xfId="1138"/>
    <cellStyle name="常规 2 2 2 3" xfId="1139"/>
    <cellStyle name="常规 2 2 2 3 2" xfId="1140"/>
    <cellStyle name="常规 2 2 2 3 2 2" xfId="1141"/>
    <cellStyle name="常规 2 2 2 3 3" xfId="1142"/>
    <cellStyle name="常规 2 2 2 3 3 2" xfId="1143"/>
    <cellStyle name="常规 2 2 2 3 4" xfId="1144"/>
    <cellStyle name="常规 2 2 2 3 4 2" xfId="1145"/>
    <cellStyle name="常规 2 2 2 3 5" xfId="1146"/>
    <cellStyle name="常规 2 2 2 3 5 2" xfId="1147"/>
    <cellStyle name="常规 2 2 2 3 6" xfId="1148"/>
    <cellStyle name="常规 2 2 2 3 6 2" xfId="1149"/>
    <cellStyle name="常规 2 2 2 4" xfId="1150"/>
    <cellStyle name="常规 2 2 2 5" xfId="1151"/>
    <cellStyle name="常规 2 2 2 5 2" xfId="1152"/>
    <cellStyle name="常规 2 2 2 6" xfId="1153"/>
    <cellStyle name="常规 2 2 2 6 2" xfId="1154"/>
    <cellStyle name="常规 2 2 2 7" xfId="1155"/>
    <cellStyle name="常规 2 2 2 7 2" xfId="1156"/>
    <cellStyle name="常规 2 2 2 8" xfId="1157"/>
    <cellStyle name="常规 2 2 2 8 2" xfId="1158"/>
    <cellStyle name="常规 2 2 2 9" xfId="1159"/>
    <cellStyle name="常规 2 2 2 9 2" xfId="1160"/>
    <cellStyle name="常规 2 2 3" xfId="1161"/>
    <cellStyle name="常规 2 2 3 2" xfId="1162"/>
    <cellStyle name="常规 2 2 3 2 2" xfId="1163"/>
    <cellStyle name="常规 2 2 3 3" xfId="1164"/>
    <cellStyle name="常规 2 2 3 3 2" xfId="1165"/>
    <cellStyle name="常规 2 2 3 4" xfId="1166"/>
    <cellStyle name="常规 2 2 3 4 2" xfId="1167"/>
    <cellStyle name="常规 2 2 3 5" xfId="1168"/>
    <cellStyle name="常规 2 2 3 5 2" xfId="1169"/>
    <cellStyle name="常规 2 2 3 6" xfId="1170"/>
    <cellStyle name="常规 2 2 3 6 2" xfId="1171"/>
    <cellStyle name="常规 2 2 4" xfId="1172"/>
    <cellStyle name="常规 2 2 4 2" xfId="1173"/>
    <cellStyle name="常规 2 2 5" xfId="1174"/>
    <cellStyle name="常规 2 2 5 2" xfId="1175"/>
    <cellStyle name="常规 2 2 6" xfId="1176"/>
    <cellStyle name="常规 2 2 6 2" xfId="1177"/>
    <cellStyle name="常规 2 2 7" xfId="1178"/>
    <cellStyle name="常规 2 2 7 2" xfId="1179"/>
    <cellStyle name="常规 2 2 8" xfId="1180"/>
    <cellStyle name="常规 2 2 8 2" xfId="1181"/>
    <cellStyle name="常规 2 3" xfId="1182"/>
    <cellStyle name="常规 2 3 2" xfId="1183"/>
    <cellStyle name="常规 2 3 2 2" xfId="1184"/>
    <cellStyle name="常规 2 3 2 2 2" xfId="1185"/>
    <cellStyle name="常规 2 3 2 2 2 2" xfId="1186"/>
    <cellStyle name="常规 2 3 2 2 3" xfId="1187"/>
    <cellStyle name="常规 2 3 2 2 3 2" xfId="1188"/>
    <cellStyle name="常规 2 3 2 2 4" xfId="1189"/>
    <cellStyle name="常规 2 3 2 2 4 2" xfId="1190"/>
    <cellStyle name="常规 2 3 2 2 5" xfId="1191"/>
    <cellStyle name="常规 2 3 2 2 5 2" xfId="1192"/>
    <cellStyle name="常规 2 3 2 2 6" xfId="1193"/>
    <cellStyle name="常规 2 3 2 2 6 2" xfId="1194"/>
    <cellStyle name="常规 2 3 2 3" xfId="1195"/>
    <cellStyle name="常规 2 3 2 3 2" xfId="1196"/>
    <cellStyle name="常规 2 3 2 4" xfId="1197"/>
    <cellStyle name="常规 2 3 2 4 2" xfId="1198"/>
    <cellStyle name="常规 2 3 2 5" xfId="1199"/>
    <cellStyle name="常规 2 3 2 5 2" xfId="1200"/>
    <cellStyle name="常规 2 3 2 6" xfId="1201"/>
    <cellStyle name="常规 2 3 2 6 2" xfId="1202"/>
    <cellStyle name="常规 2 3 2 7" xfId="1203"/>
    <cellStyle name="常规 2 3 2 7 2" xfId="1204"/>
    <cellStyle name="常规 2 3 3" xfId="1205"/>
    <cellStyle name="常规 2 3 3 2" xfId="1206"/>
    <cellStyle name="常规 2 3 3 2 2" xfId="1207"/>
    <cellStyle name="常规 2 3 3 3" xfId="1208"/>
    <cellStyle name="常规 2 3 3 3 2" xfId="1209"/>
    <cellStyle name="常规 2 3 3 4" xfId="1210"/>
    <cellStyle name="常规 2 3 3 4 2" xfId="1211"/>
    <cellStyle name="常规 2 3 3 5" xfId="1212"/>
    <cellStyle name="常规 2 3 3 5 2" xfId="1213"/>
    <cellStyle name="常规 2 3 3 6" xfId="1214"/>
    <cellStyle name="常规 2 3 3 6 2" xfId="1215"/>
    <cellStyle name="常规 2 3 4" xfId="1216"/>
    <cellStyle name="常规 2 3 5" xfId="1217"/>
    <cellStyle name="常规 2 3 5 2" xfId="1218"/>
    <cellStyle name="常规 2 3 6" xfId="1219"/>
    <cellStyle name="常规 2 3 6 2" xfId="1220"/>
    <cellStyle name="常规 2 3 7" xfId="1221"/>
    <cellStyle name="常规 2 3 7 2" xfId="1222"/>
    <cellStyle name="常规 2 3 8" xfId="1223"/>
    <cellStyle name="常规 2 3 8 2" xfId="1224"/>
    <cellStyle name="常规 2 3 9" xfId="1225"/>
    <cellStyle name="常规 2 3 9 2" xfId="1226"/>
    <cellStyle name="常规 2 4" xfId="1227"/>
    <cellStyle name="常规 2 4 2" xfId="1228"/>
    <cellStyle name="常规 2 4 2 2" xfId="1229"/>
    <cellStyle name="常规 2 4 3" xfId="1230"/>
    <cellStyle name="常规 2 4 3 2" xfId="1231"/>
    <cellStyle name="常规 2 4 4" xfId="1232"/>
    <cellStyle name="常规 2 4 4 2" xfId="1233"/>
    <cellStyle name="常规 2 4 5" xfId="1234"/>
    <cellStyle name="常规 2 4 5 2" xfId="1235"/>
    <cellStyle name="常规 2 4 6" xfId="1236"/>
    <cellStyle name="常规 2 4 6 2" xfId="1237"/>
    <cellStyle name="常规 2 5" xfId="1238"/>
    <cellStyle name="常规 2 5 2" xfId="1239"/>
    <cellStyle name="常规 2 6" xfId="1240"/>
    <cellStyle name="常规 2 6 2" xfId="1241"/>
    <cellStyle name="常规 2 7" xfId="1242"/>
    <cellStyle name="常规 2 7 2" xfId="1243"/>
    <cellStyle name="常规 2 8" xfId="1244"/>
    <cellStyle name="常规 2 8 2" xfId="1245"/>
    <cellStyle name="常规 2 9" xfId="1246"/>
    <cellStyle name="常规 2 9 2" xfId="1247"/>
    <cellStyle name="常规 20" xfId="1248"/>
    <cellStyle name="常规 20 2" xfId="1249"/>
    <cellStyle name="常规 20 2 2" xfId="1250"/>
    <cellStyle name="常规 20 2 2 2" xfId="1251"/>
    <cellStyle name="常规 20 2 3" xfId="1252"/>
    <cellStyle name="常规 20 2 3 2" xfId="1253"/>
    <cellStyle name="常规 20 2 4" xfId="1254"/>
    <cellStyle name="常规 20 2 4 2" xfId="1255"/>
    <cellStyle name="常规 20 2 5" xfId="1256"/>
    <cellStyle name="常规 20 2 5 2" xfId="1257"/>
    <cellStyle name="常规 20 2 6" xfId="1258"/>
    <cellStyle name="常规 20 2 6 2" xfId="1259"/>
    <cellStyle name="常规 20 3" xfId="1260"/>
    <cellStyle name="常规 20 3 2" xfId="1261"/>
    <cellStyle name="常规 20 4" xfId="1262"/>
    <cellStyle name="常规 20 4 2" xfId="1263"/>
    <cellStyle name="常规 20 5" xfId="1264"/>
    <cellStyle name="常规 20 5 2" xfId="1265"/>
    <cellStyle name="常规 20 6" xfId="1266"/>
    <cellStyle name="常规 20 6 2" xfId="1267"/>
    <cellStyle name="常规 20 7" xfId="1268"/>
    <cellStyle name="常规 20 7 2" xfId="1269"/>
    <cellStyle name="常规 21" xfId="1270"/>
    <cellStyle name="常规 21 2" xfId="1271"/>
    <cellStyle name="常规 21 2 2" xfId="1272"/>
    <cellStyle name="常规 21 2 2 2" xfId="1273"/>
    <cellStyle name="常规 21 2 3" xfId="1274"/>
    <cellStyle name="常规 21 2 3 2" xfId="1275"/>
    <cellStyle name="常规 21 2 4" xfId="1276"/>
    <cellStyle name="常规 21 2 4 2" xfId="1277"/>
    <cellStyle name="常规 21 2 5" xfId="1278"/>
    <cellStyle name="常规 21 2 5 2" xfId="1279"/>
    <cellStyle name="常规 21 2 6" xfId="1280"/>
    <cellStyle name="常规 21 2 6 2" xfId="1281"/>
    <cellStyle name="常规 21 3" xfId="1282"/>
    <cellStyle name="常规 21 3 2" xfId="1283"/>
    <cellStyle name="常规 21 4" xfId="1284"/>
    <cellStyle name="常规 21 4 2" xfId="1285"/>
    <cellStyle name="常规 21 5" xfId="1286"/>
    <cellStyle name="常规 21 5 2" xfId="1287"/>
    <cellStyle name="常规 21 6" xfId="1288"/>
    <cellStyle name="常规 21 6 2" xfId="1289"/>
    <cellStyle name="常规 21 7" xfId="1290"/>
    <cellStyle name="常规 21 7 2" xfId="1291"/>
    <cellStyle name="常规 22" xfId="1292"/>
    <cellStyle name="常规 22 2" xfId="1293"/>
    <cellStyle name="常规 22 2 2" xfId="1294"/>
    <cellStyle name="常规 22 2 2 2" xfId="1295"/>
    <cellStyle name="常规 22 2 3" xfId="1296"/>
    <cellStyle name="常规 22 2 3 2" xfId="1297"/>
    <cellStyle name="常规 22 2 4" xfId="1298"/>
    <cellStyle name="常规 22 2 4 2" xfId="1299"/>
    <cellStyle name="常规 22 2 5" xfId="1300"/>
    <cellStyle name="常规 22 2 5 2" xfId="1301"/>
    <cellStyle name="常规 22 2 6" xfId="1302"/>
    <cellStyle name="常规 22 2 6 2" xfId="1303"/>
    <cellStyle name="常规 22 3" xfId="1304"/>
    <cellStyle name="常规 22 3 2" xfId="1305"/>
    <cellStyle name="常规 22 4" xfId="1306"/>
    <cellStyle name="常规 22 4 2" xfId="1307"/>
    <cellStyle name="常规 22 5" xfId="1308"/>
    <cellStyle name="常规 22 5 2" xfId="1309"/>
    <cellStyle name="常规 22 6" xfId="1310"/>
    <cellStyle name="常规 22 6 2" xfId="1311"/>
    <cellStyle name="常规 22 7" xfId="1312"/>
    <cellStyle name="常规 22 7 2" xfId="1313"/>
    <cellStyle name="常规 23" xfId="1314"/>
    <cellStyle name="常规 23 2" xfId="1315"/>
    <cellStyle name="常规 23 2 2" xfId="1316"/>
    <cellStyle name="常规 23 2 2 2" xfId="1317"/>
    <cellStyle name="常规 23 2 3" xfId="1318"/>
    <cellStyle name="常规 23 2 3 2" xfId="1319"/>
    <cellStyle name="常规 23 2 4" xfId="1320"/>
    <cellStyle name="常规 23 2 4 2" xfId="1321"/>
    <cellStyle name="常规 23 2 5" xfId="1322"/>
    <cellStyle name="常规 23 2 5 2" xfId="1323"/>
    <cellStyle name="常规 23 2 6" xfId="1324"/>
    <cellStyle name="常规 23 2 6 2" xfId="1325"/>
    <cellStyle name="常规 23 3" xfId="1326"/>
    <cellStyle name="常规 23 3 2" xfId="1327"/>
    <cellStyle name="常规 23 4" xfId="1328"/>
    <cellStyle name="常规 23 4 2" xfId="1329"/>
    <cellStyle name="常规 23 5" xfId="1330"/>
    <cellStyle name="常规 23 5 2" xfId="1331"/>
    <cellStyle name="常规 23 6" xfId="1332"/>
    <cellStyle name="常规 23 6 2" xfId="1333"/>
    <cellStyle name="常规 23 7" xfId="1334"/>
    <cellStyle name="常规 23 7 2" xfId="1335"/>
    <cellStyle name="常规 24" xfId="1336"/>
    <cellStyle name="常规 24 2" xfId="1337"/>
    <cellStyle name="常规 24 2 2" xfId="1338"/>
    <cellStyle name="常规 24 2 2 2" xfId="1339"/>
    <cellStyle name="常规 24 2 3" xfId="1340"/>
    <cellStyle name="常规 24 2 3 2" xfId="1341"/>
    <cellStyle name="常规 24 2 4" xfId="1342"/>
    <cellStyle name="常规 24 2 4 2" xfId="1343"/>
    <cellStyle name="常规 24 2 5" xfId="1344"/>
    <cellStyle name="常规 24 2 5 2" xfId="1345"/>
    <cellStyle name="常规 24 2 6" xfId="1346"/>
    <cellStyle name="常规 24 2 6 2" xfId="1347"/>
    <cellStyle name="常规 24 3" xfId="1348"/>
    <cellStyle name="常规 24 3 2" xfId="1349"/>
    <cellStyle name="常规 24 4" xfId="1350"/>
    <cellStyle name="常规 24 4 2" xfId="1351"/>
    <cellStyle name="常规 24 5" xfId="1352"/>
    <cellStyle name="常规 24 5 2" xfId="1353"/>
    <cellStyle name="常规 24 6" xfId="1354"/>
    <cellStyle name="常规 24 6 2" xfId="1355"/>
    <cellStyle name="常规 24 7" xfId="1356"/>
    <cellStyle name="常规 24 7 2" xfId="1357"/>
    <cellStyle name="常规 25" xfId="1358"/>
    <cellStyle name="常规 25 2" xfId="1359"/>
    <cellStyle name="常规 25 2 2" xfId="1360"/>
    <cellStyle name="常规 25 2 2 2" xfId="1361"/>
    <cellStyle name="常规 25 2 3" xfId="1362"/>
    <cellStyle name="常规 25 2 3 2" xfId="1363"/>
    <cellStyle name="常规 25 2 4" xfId="1364"/>
    <cellStyle name="常规 25 2 4 2" xfId="1365"/>
    <cellStyle name="常规 25 2 5" xfId="1366"/>
    <cellStyle name="常规 25 2 5 2" xfId="1367"/>
    <cellStyle name="常规 25 2 6" xfId="1368"/>
    <cellStyle name="常规 25 2 6 2" xfId="1369"/>
    <cellStyle name="常规 25 3" xfId="1370"/>
    <cellStyle name="常规 25 3 2" xfId="1371"/>
    <cellStyle name="常规 25 4" xfId="1372"/>
    <cellStyle name="常规 25 4 2" xfId="1373"/>
    <cellStyle name="常规 25 5" xfId="1374"/>
    <cellStyle name="常规 25 5 2" xfId="1375"/>
    <cellStyle name="常规 25 6" xfId="1376"/>
    <cellStyle name="常规 25 6 2" xfId="1377"/>
    <cellStyle name="常规 25 7" xfId="1378"/>
    <cellStyle name="常规 25 7 2" xfId="1379"/>
    <cellStyle name="常规 26" xfId="1380"/>
    <cellStyle name="常规 26 2" xfId="1381"/>
    <cellStyle name="常规 26 2 2" xfId="1382"/>
    <cellStyle name="常规 26 2 2 2" xfId="1383"/>
    <cellStyle name="常规 26 2 3" xfId="1384"/>
    <cellStyle name="常规 26 2 3 2" xfId="1385"/>
    <cellStyle name="常规 26 2 4" xfId="1386"/>
    <cellStyle name="常规 26 2 4 2" xfId="1387"/>
    <cellStyle name="常规 26 2 5" xfId="1388"/>
    <cellStyle name="常规 26 2 5 2" xfId="1389"/>
    <cellStyle name="常规 26 2 6" xfId="1390"/>
    <cellStyle name="常规 26 2 6 2" xfId="1391"/>
    <cellStyle name="常规 26 3" xfId="1392"/>
    <cellStyle name="常规 26 3 2" xfId="1393"/>
    <cellStyle name="常规 26 4" xfId="1394"/>
    <cellStyle name="常规 26 4 2" xfId="1395"/>
    <cellStyle name="常规 26 5" xfId="1396"/>
    <cellStyle name="常规 26 5 2" xfId="1397"/>
    <cellStyle name="常规 26 6" xfId="1398"/>
    <cellStyle name="常规 26 6 2" xfId="1399"/>
    <cellStyle name="常规 26 7" xfId="1400"/>
    <cellStyle name="常规 26 7 2" xfId="1401"/>
    <cellStyle name="常规 27" xfId="1402"/>
    <cellStyle name="常规 27 2" xfId="1403"/>
    <cellStyle name="常规 27 2 2" xfId="1404"/>
    <cellStyle name="常规 27 2 2 2" xfId="1405"/>
    <cellStyle name="常规 27 2 3" xfId="1406"/>
    <cellStyle name="常规 27 2 3 2" xfId="1407"/>
    <cellStyle name="常规 27 2 4" xfId="1408"/>
    <cellStyle name="常规 27 2 4 2" xfId="1409"/>
    <cellStyle name="常规 27 2 5" xfId="1410"/>
    <cellStyle name="常规 27 2 5 2" xfId="1411"/>
    <cellStyle name="常规 27 2 6" xfId="1412"/>
    <cellStyle name="常规 27 2 6 2" xfId="1413"/>
    <cellStyle name="常规 27 3" xfId="1414"/>
    <cellStyle name="常规 27 3 2" xfId="1415"/>
    <cellStyle name="常规 27 4" xfId="1416"/>
    <cellStyle name="常规 27 4 2" xfId="1417"/>
    <cellStyle name="常规 27 5" xfId="1418"/>
    <cellStyle name="常规 27 5 2" xfId="1419"/>
    <cellStyle name="常规 27 6" xfId="1420"/>
    <cellStyle name="常规 27 6 2" xfId="1421"/>
    <cellStyle name="常规 27 7" xfId="1422"/>
    <cellStyle name="常规 27 7 2" xfId="1423"/>
    <cellStyle name="常规 28" xfId="1424"/>
    <cellStyle name="常规 28 2" xfId="1425"/>
    <cellStyle name="常规 28 2 2" xfId="1426"/>
    <cellStyle name="常规 28 2 2 2" xfId="1427"/>
    <cellStyle name="常规 28 2 3" xfId="1428"/>
    <cellStyle name="常规 28 2 3 2" xfId="1429"/>
    <cellStyle name="常规 28 2 4" xfId="1430"/>
    <cellStyle name="常规 28 2 4 2" xfId="1431"/>
    <cellStyle name="常规 28 2 5" xfId="1432"/>
    <cellStyle name="常规 28 2 5 2" xfId="1433"/>
    <cellStyle name="常规 28 2 6" xfId="1434"/>
    <cellStyle name="常规 28 2 6 2" xfId="1435"/>
    <cellStyle name="常规 28 3" xfId="1436"/>
    <cellStyle name="常规 28 3 2" xfId="1437"/>
    <cellStyle name="常规 28 4" xfId="1438"/>
    <cellStyle name="常规 28 4 2" xfId="1439"/>
    <cellStyle name="常规 28 5" xfId="1440"/>
    <cellStyle name="常规 28 5 2" xfId="1441"/>
    <cellStyle name="常规 28 6" xfId="1442"/>
    <cellStyle name="常规 28 6 2" xfId="1443"/>
    <cellStyle name="常规 28 7" xfId="1444"/>
    <cellStyle name="常规 28 7 2" xfId="1445"/>
    <cellStyle name="常规 29" xfId="1446"/>
    <cellStyle name="常规 29 2" xfId="1447"/>
    <cellStyle name="常规 29 2 2" xfId="1448"/>
    <cellStyle name="常规 29 2 2 2" xfId="1449"/>
    <cellStyle name="常规 29 2 3" xfId="1450"/>
    <cellStyle name="常规 29 2 3 2" xfId="1451"/>
    <cellStyle name="常规 29 2 4" xfId="1452"/>
    <cellStyle name="常规 29 2 4 2" xfId="1453"/>
    <cellStyle name="常规 29 2 5" xfId="1454"/>
    <cellStyle name="常规 29 2 5 2" xfId="1455"/>
    <cellStyle name="常规 29 2 6" xfId="1456"/>
    <cellStyle name="常规 29 2 6 2" xfId="1457"/>
    <cellStyle name="常规 29 3" xfId="1458"/>
    <cellStyle name="常规 29 3 2" xfId="1459"/>
    <cellStyle name="常规 29 4" xfId="1460"/>
    <cellStyle name="常规 29 4 2" xfId="1461"/>
    <cellStyle name="常规 29 5" xfId="1462"/>
    <cellStyle name="常规 29 5 2" xfId="1463"/>
    <cellStyle name="常规 29 6" xfId="1464"/>
    <cellStyle name="常规 29 6 2" xfId="1465"/>
    <cellStyle name="常规 29 7" xfId="1466"/>
    <cellStyle name="常规 29 7 2" xfId="1467"/>
    <cellStyle name="常规 3" xfId="1468"/>
    <cellStyle name="常规 3 2" xfId="1469"/>
    <cellStyle name="常规 3 2 2" xfId="1470"/>
    <cellStyle name="常规 3 2 2 2" xfId="1471"/>
    <cellStyle name="常规 3 2 2 2 2" xfId="1472"/>
    <cellStyle name="常规 3 2 2 2 2 2" xfId="1473"/>
    <cellStyle name="常规 3 2 2 2 2 2 2" xfId="1474"/>
    <cellStyle name="常规 3 2 2 2 2 3" xfId="1475"/>
    <cellStyle name="常规 3 2 2 2 2 3 2" xfId="1476"/>
    <cellStyle name="常规 3 2 2 2 2 4" xfId="1477"/>
    <cellStyle name="常规 3 2 2 2 2 4 2" xfId="1478"/>
    <cellStyle name="常规 3 2 2 2 2 5" xfId="1479"/>
    <cellStyle name="常规 3 2 2 2 2 5 2" xfId="1480"/>
    <cellStyle name="常规 3 2 2 2 2 6" xfId="1481"/>
    <cellStyle name="常规 3 2 2 2 2 6 2" xfId="1482"/>
    <cellStyle name="常规 3 2 2 2 3" xfId="1483"/>
    <cellStyle name="常规 3 2 2 2 3 2" xfId="1484"/>
    <cellStyle name="常规 3 2 2 2 4" xfId="1485"/>
    <cellStyle name="常规 3 2 2 2 4 2" xfId="1486"/>
    <cellStyle name="常规 3 2 2 2 5" xfId="1487"/>
    <cellStyle name="常规 3 2 2 2 5 2" xfId="1488"/>
    <cellStyle name="常规 3 2 2 2 6" xfId="1489"/>
    <cellStyle name="常规 3 2 2 2 6 2" xfId="1490"/>
    <cellStyle name="常规 3 2 2 2 7" xfId="1491"/>
    <cellStyle name="常规 3 2 2 2 7 2" xfId="1492"/>
    <cellStyle name="常规 3 2 2 3" xfId="1493"/>
    <cellStyle name="常规 3 2 2 3 2" xfId="1494"/>
    <cellStyle name="常规 3 2 2 3 2 2" xfId="1495"/>
    <cellStyle name="常规 3 2 2 3 3" xfId="1496"/>
    <cellStyle name="常规 3 2 2 3 3 2" xfId="1497"/>
    <cellStyle name="常规 3 2 2 3 4" xfId="1498"/>
    <cellStyle name="常规 3 2 2 3 4 2" xfId="1499"/>
    <cellStyle name="常规 3 2 2 3 5" xfId="1500"/>
    <cellStyle name="常规 3 2 2 3 5 2" xfId="1501"/>
    <cellStyle name="常规 3 2 2 3 6" xfId="1502"/>
    <cellStyle name="常规 3 2 2 3 6 2" xfId="1503"/>
    <cellStyle name="常规 3 2 2 4" xfId="1504"/>
    <cellStyle name="常规 3 2 2 5" xfId="1505"/>
    <cellStyle name="常规 3 2 2 5 2" xfId="1506"/>
    <cellStyle name="常规 3 2 2 6" xfId="1507"/>
    <cellStyle name="常规 3 2 2 6 2" xfId="1508"/>
    <cellStyle name="常规 3 2 2 7" xfId="1509"/>
    <cellStyle name="常规 3 2 2 7 2" xfId="1510"/>
    <cellStyle name="常规 3 2 2 8" xfId="1511"/>
    <cellStyle name="常规 3 2 2 8 2" xfId="1512"/>
    <cellStyle name="常规 3 2 2 9" xfId="1513"/>
    <cellStyle name="常规 3 2 2 9 2" xfId="1514"/>
    <cellStyle name="常规 3 2 3" xfId="1515"/>
    <cellStyle name="常规 3 2 3 2" xfId="1516"/>
    <cellStyle name="常规 3 2 3 2 2" xfId="1517"/>
    <cellStyle name="常规 3 2 3 3" xfId="1518"/>
    <cellStyle name="常规 3 2 3 3 2" xfId="1519"/>
    <cellStyle name="常规 3 2 3 4" xfId="1520"/>
    <cellStyle name="常规 3 2 3 4 2" xfId="1521"/>
    <cellStyle name="常规 3 2 3 5" xfId="1522"/>
    <cellStyle name="常规 3 2 3 5 2" xfId="1523"/>
    <cellStyle name="常规 3 2 3 6" xfId="1524"/>
    <cellStyle name="常规 3 2 3 6 2" xfId="1525"/>
    <cellStyle name="常规 3 2 4" xfId="1526"/>
    <cellStyle name="常规 3 2 4 2" xfId="1527"/>
    <cellStyle name="常规 3 2 5" xfId="1528"/>
    <cellStyle name="常规 3 2 5 2" xfId="1529"/>
    <cellStyle name="常规 3 2 6" xfId="1530"/>
    <cellStyle name="常规 3 2 6 2" xfId="1531"/>
    <cellStyle name="常规 3 2 7" xfId="1532"/>
    <cellStyle name="常规 3 2 7 2" xfId="1533"/>
    <cellStyle name="常规 3 2 8" xfId="1534"/>
    <cellStyle name="常规 3 2 8 2" xfId="1535"/>
    <cellStyle name="常规 3 3" xfId="1536"/>
    <cellStyle name="常规 3 3 2" xfId="1537"/>
    <cellStyle name="常规 3 3 2 2" xfId="1538"/>
    <cellStyle name="常规 3 3 2 2 2" xfId="1539"/>
    <cellStyle name="常规 3 3 2 2 2 2" xfId="1540"/>
    <cellStyle name="常规 3 3 2 2 3" xfId="1541"/>
    <cellStyle name="常规 3 3 2 2 3 2" xfId="1542"/>
    <cellStyle name="常规 3 3 2 2 4" xfId="1543"/>
    <cellStyle name="常规 3 3 2 2 4 2" xfId="1544"/>
    <cellStyle name="常规 3 3 2 2 5" xfId="1545"/>
    <cellStyle name="常规 3 3 2 2 5 2" xfId="1546"/>
    <cellStyle name="常规 3 3 2 2 6" xfId="1547"/>
    <cellStyle name="常规 3 3 2 2 6 2" xfId="1548"/>
    <cellStyle name="常规 3 3 2 3" xfId="1549"/>
    <cellStyle name="常规 3 3 2 3 2" xfId="1550"/>
    <cellStyle name="常规 3 3 2 4" xfId="1551"/>
    <cellStyle name="常规 3 3 2 4 2" xfId="1552"/>
    <cellStyle name="常规 3 3 2 5" xfId="1553"/>
    <cellStyle name="常规 3 3 2 5 2" xfId="1554"/>
    <cellStyle name="常规 3 3 2 6" xfId="1555"/>
    <cellStyle name="常规 3 3 2 6 2" xfId="1556"/>
    <cellStyle name="常规 3 3 2 7" xfId="1557"/>
    <cellStyle name="常规 3 3 2 7 2" xfId="1558"/>
    <cellStyle name="常规 3 3 3" xfId="1559"/>
    <cellStyle name="常规 3 3 3 2" xfId="1560"/>
    <cellStyle name="常规 3 3 3 2 2" xfId="1561"/>
    <cellStyle name="常规 3 3 3 3" xfId="1562"/>
    <cellStyle name="常规 3 3 3 3 2" xfId="1563"/>
    <cellStyle name="常规 3 3 3 4" xfId="1564"/>
    <cellStyle name="常规 3 3 3 4 2" xfId="1565"/>
    <cellStyle name="常规 3 3 3 5" xfId="1566"/>
    <cellStyle name="常规 3 3 3 5 2" xfId="1567"/>
    <cellStyle name="常规 3 3 3 6" xfId="1568"/>
    <cellStyle name="常规 3 3 3 6 2" xfId="1569"/>
    <cellStyle name="常规 3 3 4" xfId="1570"/>
    <cellStyle name="常规 3 3 5" xfId="1571"/>
    <cellStyle name="常规 3 3 5 2" xfId="1572"/>
    <cellStyle name="常规 3 3 6" xfId="1573"/>
    <cellStyle name="常规 3 3 6 2" xfId="1574"/>
    <cellStyle name="常规 3 3 7" xfId="1575"/>
    <cellStyle name="常规 3 3 7 2" xfId="1576"/>
    <cellStyle name="常规 3 3 8" xfId="1577"/>
    <cellStyle name="常规 3 3 8 2" xfId="1578"/>
    <cellStyle name="常规 3 3 9" xfId="1579"/>
    <cellStyle name="常规 3 3 9 2" xfId="1580"/>
    <cellStyle name="常规 3 4" xfId="1581"/>
    <cellStyle name="常规 3 4 2" xfId="1582"/>
    <cellStyle name="常规 3 4 2 2" xfId="1583"/>
    <cellStyle name="常规 3 4 3" xfId="1584"/>
    <cellStyle name="常规 3 4 3 2" xfId="1585"/>
    <cellStyle name="常规 3 4 4" xfId="1586"/>
    <cellStyle name="常规 3 4 4 2" xfId="1587"/>
    <cellStyle name="常规 3 4 5" xfId="1588"/>
    <cellStyle name="常规 3 4 5 2" xfId="1589"/>
    <cellStyle name="常规 3 4 6" xfId="1590"/>
    <cellStyle name="常规 3 4 6 2" xfId="1591"/>
    <cellStyle name="常规 3 5" xfId="1592"/>
    <cellStyle name="常规 3 5 2" xfId="1593"/>
    <cellStyle name="常规 3 6" xfId="1594"/>
    <cellStyle name="常规 3 6 2" xfId="1595"/>
    <cellStyle name="常规 3 7" xfId="1596"/>
    <cellStyle name="常规 3 7 2" xfId="1597"/>
    <cellStyle name="常规 3 8" xfId="1598"/>
    <cellStyle name="常规 3 8 2" xfId="1599"/>
    <cellStyle name="常规 3 9" xfId="1600"/>
    <cellStyle name="常规 3 9 2" xfId="1601"/>
    <cellStyle name="常规 30" xfId="1602"/>
    <cellStyle name="常规 30 2" xfId="1603"/>
    <cellStyle name="常规 30 2 2" xfId="1604"/>
    <cellStyle name="常规 30 2 2 2" xfId="1605"/>
    <cellStyle name="常规 30 2 3" xfId="1606"/>
    <cellStyle name="常规 30 2 3 2" xfId="1607"/>
    <cellStyle name="常规 30 2 4" xfId="1608"/>
    <cellStyle name="常规 30 2 4 2" xfId="1609"/>
    <cellStyle name="常规 30 2 5" xfId="1610"/>
    <cellStyle name="常规 30 2 5 2" xfId="1611"/>
    <cellStyle name="常规 30 2 6" xfId="1612"/>
    <cellStyle name="常规 30 2 6 2" xfId="1613"/>
    <cellStyle name="常规 30 3" xfId="1614"/>
    <cellStyle name="常规 30 3 2" xfId="1615"/>
    <cellStyle name="常规 30 4" xfId="1616"/>
    <cellStyle name="常规 30 4 2" xfId="1617"/>
    <cellStyle name="常规 30 5" xfId="1618"/>
    <cellStyle name="常规 30 5 2" xfId="1619"/>
    <cellStyle name="常规 30 6" xfId="1620"/>
    <cellStyle name="常规 30 6 2" xfId="1621"/>
    <cellStyle name="常规 30 7" xfId="1622"/>
    <cellStyle name="常规 30 7 2" xfId="1623"/>
    <cellStyle name="常规 31" xfId="1624"/>
    <cellStyle name="常规 31 2" xfId="1625"/>
    <cellStyle name="常规 31 2 2" xfId="1626"/>
    <cellStyle name="常规 31 2 2 2" xfId="1627"/>
    <cellStyle name="常规 31 2 3" xfId="1628"/>
    <cellStyle name="常规 31 2 3 2" xfId="1629"/>
    <cellStyle name="常规 31 2 4" xfId="1630"/>
    <cellStyle name="常规 31 2 4 2" xfId="1631"/>
    <cellStyle name="常规 31 2 5" xfId="1632"/>
    <cellStyle name="常规 31 2 5 2" xfId="1633"/>
    <cellStyle name="常规 31 2 6" xfId="1634"/>
    <cellStyle name="常规 31 2 6 2" xfId="1635"/>
    <cellStyle name="常规 31 3" xfId="1636"/>
    <cellStyle name="常规 31 3 2" xfId="1637"/>
    <cellStyle name="常规 31 4" xfId="1638"/>
    <cellStyle name="常规 31 4 2" xfId="1639"/>
    <cellStyle name="常规 31 5" xfId="1640"/>
    <cellStyle name="常规 31 5 2" xfId="1641"/>
    <cellStyle name="常规 31 6" xfId="1642"/>
    <cellStyle name="常规 31 6 2" xfId="1643"/>
    <cellStyle name="常规 31 7" xfId="1644"/>
    <cellStyle name="常规 31 7 2" xfId="1645"/>
    <cellStyle name="常规 32" xfId="1646"/>
    <cellStyle name="常规 32 2" xfId="1647"/>
    <cellStyle name="常规 32 2 2" xfId="1648"/>
    <cellStyle name="常规 32 2 2 2" xfId="1649"/>
    <cellStyle name="常规 32 2 3" xfId="1650"/>
    <cellStyle name="常规 32 2 3 2" xfId="1651"/>
    <cellStyle name="常规 32 2 4" xfId="1652"/>
    <cellStyle name="常规 32 2 4 2" xfId="1653"/>
    <cellStyle name="常规 32 2 5" xfId="1654"/>
    <cellStyle name="常规 32 2 5 2" xfId="1655"/>
    <cellStyle name="常规 32 2 6" xfId="1656"/>
    <cellStyle name="常规 32 2 6 2" xfId="1657"/>
    <cellStyle name="常规 32 3" xfId="1658"/>
    <cellStyle name="常规 32 3 2" xfId="1659"/>
    <cellStyle name="常规 32 4" xfId="1660"/>
    <cellStyle name="常规 32 4 2" xfId="1661"/>
    <cellStyle name="常规 32 5" xfId="1662"/>
    <cellStyle name="常规 32 5 2" xfId="1663"/>
    <cellStyle name="常规 32 6" xfId="1664"/>
    <cellStyle name="常规 32 6 2" xfId="1665"/>
    <cellStyle name="常规 32 7" xfId="1666"/>
    <cellStyle name="常规 32 7 2" xfId="1667"/>
    <cellStyle name="常规 33" xfId="1668"/>
    <cellStyle name="常规 33 2" xfId="1669"/>
    <cellStyle name="常规 33 2 2" xfId="1670"/>
    <cellStyle name="常规 33 2 2 2" xfId="1671"/>
    <cellStyle name="常规 33 2 3" xfId="1672"/>
    <cellStyle name="常规 33 2 3 2" xfId="1673"/>
    <cellStyle name="常规 33 2 4" xfId="1674"/>
    <cellStyle name="常规 33 2 4 2" xfId="1675"/>
    <cellStyle name="常规 33 2 5" xfId="1676"/>
    <cellStyle name="常规 33 2 5 2" xfId="1677"/>
    <cellStyle name="常规 33 2 6" xfId="1678"/>
    <cellStyle name="常规 33 2 6 2" xfId="1679"/>
    <cellStyle name="常规 33 3" xfId="1680"/>
    <cellStyle name="常规 33 3 2" xfId="1681"/>
    <cellStyle name="常规 33 4" xfId="1682"/>
    <cellStyle name="常规 33 4 2" xfId="1683"/>
    <cellStyle name="常规 33 5" xfId="1684"/>
    <cellStyle name="常规 33 5 2" xfId="1685"/>
    <cellStyle name="常规 33 6" xfId="1686"/>
    <cellStyle name="常规 33 6 2" xfId="1687"/>
    <cellStyle name="常规 33 7" xfId="1688"/>
    <cellStyle name="常规 33 7 2" xfId="1689"/>
    <cellStyle name="常规 34" xfId="1690"/>
    <cellStyle name="常规 34 2" xfId="1691"/>
    <cellStyle name="常规 34 2 2" xfId="1692"/>
    <cellStyle name="常规 34 2 2 2" xfId="1693"/>
    <cellStyle name="常规 34 2 3" xfId="1694"/>
    <cellStyle name="常规 34 2 3 2" xfId="1695"/>
    <cellStyle name="常规 34 2 4" xfId="1696"/>
    <cellStyle name="常规 34 2 4 2" xfId="1697"/>
    <cellStyle name="常规 34 2 5" xfId="1698"/>
    <cellStyle name="常规 34 2 5 2" xfId="1699"/>
    <cellStyle name="常规 34 2 6" xfId="1700"/>
    <cellStyle name="常规 34 2 6 2" xfId="1701"/>
    <cellStyle name="常规 34 3" xfId="1702"/>
    <cellStyle name="常规 34 3 2" xfId="1703"/>
    <cellStyle name="常规 34 4" xfId="1704"/>
    <cellStyle name="常规 34 4 2" xfId="1705"/>
    <cellStyle name="常规 34 5" xfId="1706"/>
    <cellStyle name="常规 34 5 2" xfId="1707"/>
    <cellStyle name="常规 34 6" xfId="1708"/>
    <cellStyle name="常规 34 6 2" xfId="1709"/>
    <cellStyle name="常规 34 7" xfId="1710"/>
    <cellStyle name="常规 34 7 2" xfId="1711"/>
    <cellStyle name="常规 35" xfId="1712"/>
    <cellStyle name="常规 35 2" xfId="1713"/>
    <cellStyle name="常规 35 2 2" xfId="1714"/>
    <cellStyle name="常规 35 2 2 2" xfId="1715"/>
    <cellStyle name="常规 35 2 3" xfId="1716"/>
    <cellStyle name="常规 35 2 3 2" xfId="1717"/>
    <cellStyle name="常规 35 2 4" xfId="1718"/>
    <cellStyle name="常规 35 2 4 2" xfId="1719"/>
    <cellStyle name="常规 35 2 5" xfId="1720"/>
    <cellStyle name="常规 35 2 5 2" xfId="1721"/>
    <cellStyle name="常规 35 2 6" xfId="1722"/>
    <cellStyle name="常规 35 2 6 2" xfId="1723"/>
    <cellStyle name="常规 35 3" xfId="1724"/>
    <cellStyle name="常规 35 3 2" xfId="1725"/>
    <cellStyle name="常规 35 4" xfId="1726"/>
    <cellStyle name="常规 35 4 2" xfId="1727"/>
    <cellStyle name="常规 35 5" xfId="1728"/>
    <cellStyle name="常规 35 5 2" xfId="1729"/>
    <cellStyle name="常规 35 6" xfId="1730"/>
    <cellStyle name="常规 35 6 2" xfId="1731"/>
    <cellStyle name="常规 35 7" xfId="1732"/>
    <cellStyle name="常规 35 7 2" xfId="1733"/>
    <cellStyle name="常规 36" xfId="1734"/>
    <cellStyle name="常规 36 2" xfId="1735"/>
    <cellStyle name="常规 36 2 2" xfId="1736"/>
    <cellStyle name="常规 36 2 2 2" xfId="1737"/>
    <cellStyle name="常规 36 2 3" xfId="1738"/>
    <cellStyle name="常规 36 2 3 2" xfId="1739"/>
    <cellStyle name="常规 36 2 4" xfId="1740"/>
    <cellStyle name="常规 36 2 4 2" xfId="1741"/>
    <cellStyle name="常规 36 2 5" xfId="1742"/>
    <cellStyle name="常规 36 2 5 2" xfId="1743"/>
    <cellStyle name="常规 36 2 6" xfId="1744"/>
    <cellStyle name="常规 36 2 6 2" xfId="1745"/>
    <cellStyle name="常规 36 3" xfId="1746"/>
    <cellStyle name="常规 36 3 2" xfId="1747"/>
    <cellStyle name="常规 36 4" xfId="1748"/>
    <cellStyle name="常规 36 4 2" xfId="1749"/>
    <cellStyle name="常规 36 5" xfId="1750"/>
    <cellStyle name="常规 36 5 2" xfId="1751"/>
    <cellStyle name="常规 36 6" xfId="1752"/>
    <cellStyle name="常规 36 6 2" xfId="1753"/>
    <cellStyle name="常规 36 7" xfId="1754"/>
    <cellStyle name="常规 36 7 2" xfId="1755"/>
    <cellStyle name="常规 37" xfId="1756"/>
    <cellStyle name="常规 37 2" xfId="1757"/>
    <cellStyle name="常规 37 2 2" xfId="1758"/>
    <cellStyle name="常规 37 2 2 2" xfId="1759"/>
    <cellStyle name="常规 37 2 3" xfId="1760"/>
    <cellStyle name="常规 37 2 3 2" xfId="1761"/>
    <cellStyle name="常规 37 2 4" xfId="1762"/>
    <cellStyle name="常规 37 2 4 2" xfId="1763"/>
    <cellStyle name="常规 37 2 5" xfId="1764"/>
    <cellStyle name="常规 37 2 5 2" xfId="1765"/>
    <cellStyle name="常规 37 2 6" xfId="1766"/>
    <cellStyle name="常规 37 2 6 2" xfId="1767"/>
    <cellStyle name="常规 37 3" xfId="1768"/>
    <cellStyle name="常规 37 3 2" xfId="1769"/>
    <cellStyle name="常规 37 4" xfId="1770"/>
    <cellStyle name="常规 37 4 2" xfId="1771"/>
    <cellStyle name="常规 37 5" xfId="1772"/>
    <cellStyle name="常规 37 5 2" xfId="1773"/>
    <cellStyle name="常规 37 6" xfId="1774"/>
    <cellStyle name="常规 37 6 2" xfId="1775"/>
    <cellStyle name="常规 37 7" xfId="1776"/>
    <cellStyle name="常规 37 7 2" xfId="1777"/>
    <cellStyle name="常规 38" xfId="1778"/>
    <cellStyle name="常规 38 2" xfId="1779"/>
    <cellStyle name="常规 38 2 2" xfId="1780"/>
    <cellStyle name="常规 38 2 2 2" xfId="1781"/>
    <cellStyle name="常规 38 2 3" xfId="1782"/>
    <cellStyle name="常规 38 2 3 2" xfId="1783"/>
    <cellStyle name="常规 38 2 4" xfId="1784"/>
    <cellStyle name="常规 38 2 4 2" xfId="1785"/>
    <cellStyle name="常规 38 2 5" xfId="1786"/>
    <cellStyle name="常规 38 2 5 2" xfId="1787"/>
    <cellStyle name="常规 38 2 6" xfId="1788"/>
    <cellStyle name="常规 38 2 6 2" xfId="1789"/>
    <cellStyle name="常规 38 3" xfId="1790"/>
    <cellStyle name="常规 38 3 2" xfId="1791"/>
    <cellStyle name="常规 38 4" xfId="1792"/>
    <cellStyle name="常规 38 4 2" xfId="1793"/>
    <cellStyle name="常规 38 5" xfId="1794"/>
    <cellStyle name="常规 38 5 2" xfId="1795"/>
    <cellStyle name="常规 38 6" xfId="1796"/>
    <cellStyle name="常规 38 6 2" xfId="1797"/>
    <cellStyle name="常规 38 7" xfId="1798"/>
    <cellStyle name="常规 38 7 2" xfId="1799"/>
    <cellStyle name="常规 39" xfId="1800"/>
    <cellStyle name="常规 39 2" xfId="1801"/>
    <cellStyle name="常规 39 2 2" xfId="1802"/>
    <cellStyle name="常规 39 2 2 2" xfId="1803"/>
    <cellStyle name="常规 39 2 3" xfId="1804"/>
    <cellStyle name="常规 39 2 3 2" xfId="1805"/>
    <cellStyle name="常规 39 2 4" xfId="1806"/>
    <cellStyle name="常规 39 2 4 2" xfId="1807"/>
    <cellStyle name="常规 39 2 5" xfId="1808"/>
    <cellStyle name="常规 39 2 5 2" xfId="1809"/>
    <cellStyle name="常规 39 2 6" xfId="1810"/>
    <cellStyle name="常规 39 2 6 2" xfId="1811"/>
    <cellStyle name="常规 39 3" xfId="1812"/>
    <cellStyle name="常规 39 3 2" xfId="1813"/>
    <cellStyle name="常规 39 4" xfId="1814"/>
    <cellStyle name="常规 39 4 2" xfId="1815"/>
    <cellStyle name="常规 39 5" xfId="1816"/>
    <cellStyle name="常规 39 5 2" xfId="1817"/>
    <cellStyle name="常规 39 6" xfId="1818"/>
    <cellStyle name="常规 39 6 2" xfId="1819"/>
    <cellStyle name="常规 39 7" xfId="1820"/>
    <cellStyle name="常规 39 7 2" xfId="1821"/>
    <cellStyle name="常规 4" xfId="1822"/>
    <cellStyle name="常规 4 2" xfId="1823"/>
    <cellStyle name="常规 4 2 2" xfId="1824"/>
    <cellStyle name="常规 4 2 2 2" xfId="1825"/>
    <cellStyle name="常规 4 2 2 2 2" xfId="1826"/>
    <cellStyle name="常规 4 2 2 2 2 2" xfId="1827"/>
    <cellStyle name="常规 4 2 2 2 3" xfId="1828"/>
    <cellStyle name="常规 4 2 2 2 3 2" xfId="1829"/>
    <cellStyle name="常规 4 2 2 2 4" xfId="1830"/>
    <cellStyle name="常规 4 2 2 2 4 2" xfId="1831"/>
    <cellStyle name="常规 4 2 2 2 5" xfId="1832"/>
    <cellStyle name="常规 4 2 2 2 5 2" xfId="1833"/>
    <cellStyle name="常规 4 2 2 2 6" xfId="1834"/>
    <cellStyle name="常规 4 2 2 2 6 2" xfId="1835"/>
    <cellStyle name="常规 4 2 2 3" xfId="1836"/>
    <cellStyle name="常规 4 2 2 3 2" xfId="1837"/>
    <cellStyle name="常规 4 2 2 4" xfId="1838"/>
    <cellStyle name="常规 4 2 2 4 2" xfId="1839"/>
    <cellStyle name="常规 4 2 2 5" xfId="1840"/>
    <cellStyle name="常规 4 2 2 5 2" xfId="1841"/>
    <cellStyle name="常规 4 2 2 6" xfId="1842"/>
    <cellStyle name="常规 4 2 2 6 2" xfId="1843"/>
    <cellStyle name="常规 4 2 2 7" xfId="1844"/>
    <cellStyle name="常规 4 2 2 7 2" xfId="1845"/>
    <cellStyle name="常规 4 2 3" xfId="1846"/>
    <cellStyle name="常规 4 2 3 2" xfId="1847"/>
    <cellStyle name="常规 4 2 3 2 2" xfId="1848"/>
    <cellStyle name="常规 4 2 3 3" xfId="1849"/>
    <cellStyle name="常规 4 2 3 3 2" xfId="1850"/>
    <cellStyle name="常规 4 2 3 4" xfId="1851"/>
    <cellStyle name="常规 4 2 3 4 2" xfId="1852"/>
    <cellStyle name="常规 4 2 3 5" xfId="1853"/>
    <cellStyle name="常规 4 2 3 5 2" xfId="1854"/>
    <cellStyle name="常规 4 2 3 6" xfId="1855"/>
    <cellStyle name="常规 4 2 3 6 2" xfId="1856"/>
    <cellStyle name="常规 4 2 4" xfId="1857"/>
    <cellStyle name="常规 4 2 5" xfId="1858"/>
    <cellStyle name="常规 4 2 5 2" xfId="1859"/>
    <cellStyle name="常规 4 2 6" xfId="1860"/>
    <cellStyle name="常规 4 2 6 2" xfId="1861"/>
    <cellStyle name="常规 4 2 7" xfId="1862"/>
    <cellStyle name="常规 4 2 7 2" xfId="1863"/>
    <cellStyle name="常规 4 2 8" xfId="1864"/>
    <cellStyle name="常规 4 2 8 2" xfId="1865"/>
    <cellStyle name="常规 4 2 9" xfId="1866"/>
    <cellStyle name="常规 4 2 9 2" xfId="1867"/>
    <cellStyle name="常规 4 3" xfId="1868"/>
    <cellStyle name="常规 4 3 2" xfId="1869"/>
    <cellStyle name="常规 4 3 2 2" xfId="1870"/>
    <cellStyle name="常规 4 3 3" xfId="1871"/>
    <cellStyle name="常规 4 3 3 2" xfId="1872"/>
    <cellStyle name="常规 4 3 4" xfId="1873"/>
    <cellStyle name="常规 4 3 4 2" xfId="1874"/>
    <cellStyle name="常规 4 3 5" xfId="1875"/>
    <cellStyle name="常规 4 3 5 2" xfId="1876"/>
    <cellStyle name="常规 4 3 6" xfId="1877"/>
    <cellStyle name="常规 4 3 6 2" xfId="1878"/>
    <cellStyle name="常规 4 4" xfId="1879"/>
    <cellStyle name="常规 4 4 2" xfId="1880"/>
    <cellStyle name="常规 4 5" xfId="1881"/>
    <cellStyle name="常规 4 5 2" xfId="1882"/>
    <cellStyle name="常规 4 6" xfId="1883"/>
    <cellStyle name="常规 4 6 2" xfId="1884"/>
    <cellStyle name="常规 4 7" xfId="1885"/>
    <cellStyle name="常规 4 7 2" xfId="1886"/>
    <cellStyle name="常规 4 8" xfId="1887"/>
    <cellStyle name="常规 4 8 2" xfId="1888"/>
    <cellStyle name="常规 40" xfId="1889"/>
    <cellStyle name="常规 40 2" xfId="1890"/>
    <cellStyle name="常规 40 2 2" xfId="1891"/>
    <cellStyle name="常规 40 2 2 2" xfId="1892"/>
    <cellStyle name="常规 40 2 3" xfId="1893"/>
    <cellStyle name="常规 40 2 3 2" xfId="1894"/>
    <cellStyle name="常规 40 2 4" xfId="1895"/>
    <cellStyle name="常规 40 2 4 2" xfId="1896"/>
    <cellStyle name="常规 40 2 5" xfId="1897"/>
    <cellStyle name="常规 40 2 5 2" xfId="1898"/>
    <cellStyle name="常规 40 2 6" xfId="1899"/>
    <cellStyle name="常规 40 2 6 2" xfId="1900"/>
    <cellStyle name="常规 40 3" xfId="1901"/>
    <cellStyle name="常规 40 3 2" xfId="1902"/>
    <cellStyle name="常规 40 4" xfId="1903"/>
    <cellStyle name="常规 40 4 2" xfId="1904"/>
    <cellStyle name="常规 40 5" xfId="1905"/>
    <cellStyle name="常规 40 5 2" xfId="1906"/>
    <cellStyle name="常规 40 6" xfId="1907"/>
    <cellStyle name="常规 40 6 2" xfId="1908"/>
    <cellStyle name="常规 40 7" xfId="1909"/>
    <cellStyle name="常规 40 7 2" xfId="1910"/>
    <cellStyle name="常规 41" xfId="1911"/>
    <cellStyle name="常规 41 2" xfId="1912"/>
    <cellStyle name="常规 41 2 2" xfId="1913"/>
    <cellStyle name="常规 41 2 2 2" xfId="1914"/>
    <cellStyle name="常规 41 2 3" xfId="1915"/>
    <cellStyle name="常规 41 2 3 2" xfId="1916"/>
    <cellStyle name="常规 41 2 4" xfId="1917"/>
    <cellStyle name="常规 41 2 4 2" xfId="1918"/>
    <cellStyle name="常规 41 2 5" xfId="1919"/>
    <cellStyle name="常规 41 2 5 2" xfId="1920"/>
    <cellStyle name="常规 41 2 6" xfId="1921"/>
    <cellStyle name="常规 41 2 6 2" xfId="1922"/>
    <cellStyle name="常规 41 3" xfId="1923"/>
    <cellStyle name="常规 41 3 2" xfId="1924"/>
    <cellStyle name="常规 41 4" xfId="1925"/>
    <cellStyle name="常规 41 4 2" xfId="1926"/>
    <cellStyle name="常规 41 5" xfId="1927"/>
    <cellStyle name="常规 41 5 2" xfId="1928"/>
    <cellStyle name="常规 41 6" xfId="1929"/>
    <cellStyle name="常规 41 6 2" xfId="1930"/>
    <cellStyle name="常规 41 7" xfId="1931"/>
    <cellStyle name="常规 41 7 2" xfId="1932"/>
    <cellStyle name="常规 42" xfId="1933"/>
    <cellStyle name="常规 42 2" xfId="1934"/>
    <cellStyle name="常规 42 2 2" xfId="1935"/>
    <cellStyle name="常规 42 2 2 2" xfId="1936"/>
    <cellStyle name="常规 42 2 3" xfId="1937"/>
    <cellStyle name="常规 42 2 3 2" xfId="1938"/>
    <cellStyle name="常规 42 2 4" xfId="1939"/>
    <cellStyle name="常规 42 2 4 2" xfId="1940"/>
    <cellStyle name="常规 42 2 5" xfId="1941"/>
    <cellStyle name="常规 42 2 5 2" xfId="1942"/>
    <cellStyle name="常规 42 2 6" xfId="1943"/>
    <cellStyle name="常规 42 2 6 2" xfId="1944"/>
    <cellStyle name="常规 42 3" xfId="1945"/>
    <cellStyle name="常规 42 3 2" xfId="1946"/>
    <cellStyle name="常规 42 4" xfId="1947"/>
    <cellStyle name="常规 42 4 2" xfId="1948"/>
    <cellStyle name="常规 42 5" xfId="1949"/>
    <cellStyle name="常规 42 5 2" xfId="1950"/>
    <cellStyle name="常规 42 6" xfId="1951"/>
    <cellStyle name="常规 42 6 2" xfId="1952"/>
    <cellStyle name="常规 42 7" xfId="1953"/>
    <cellStyle name="常规 42 7 2" xfId="1954"/>
    <cellStyle name="常规 43" xfId="1955"/>
    <cellStyle name="常规 43 2" xfId="1956"/>
    <cellStyle name="常规 43 2 2" xfId="1957"/>
    <cellStyle name="常规 43 2 2 2" xfId="1958"/>
    <cellStyle name="常规 43 2 3" xfId="1959"/>
    <cellStyle name="常规 43 2 3 2" xfId="1960"/>
    <cellStyle name="常规 43 2 4" xfId="1961"/>
    <cellStyle name="常规 43 2 4 2" xfId="1962"/>
    <cellStyle name="常规 43 2 5" xfId="1963"/>
    <cellStyle name="常规 43 2 5 2" xfId="1964"/>
    <cellStyle name="常规 43 2 6" xfId="1965"/>
    <cellStyle name="常规 43 2 6 2" xfId="1966"/>
    <cellStyle name="常规 43 3" xfId="1967"/>
    <cellStyle name="常规 43 3 2" xfId="1968"/>
    <cellStyle name="常规 43 4" xfId="1969"/>
    <cellStyle name="常规 43 4 2" xfId="1970"/>
    <cellStyle name="常规 43 5" xfId="1971"/>
    <cellStyle name="常规 43 5 2" xfId="1972"/>
    <cellStyle name="常规 43 6" xfId="1973"/>
    <cellStyle name="常规 43 6 2" xfId="1974"/>
    <cellStyle name="常规 43 7" xfId="1975"/>
    <cellStyle name="常规 43 7 2" xfId="1976"/>
    <cellStyle name="常规 44" xfId="1977"/>
    <cellStyle name="常规 44 2" xfId="1978"/>
    <cellStyle name="常规 44 2 2" xfId="1979"/>
    <cellStyle name="常规 44 2 2 2" xfId="1980"/>
    <cellStyle name="常规 44 2 3" xfId="1981"/>
    <cellStyle name="常规 44 2 3 2" xfId="1982"/>
    <cellStyle name="常规 44 2 4" xfId="1983"/>
    <cellStyle name="常规 44 2 4 2" xfId="1984"/>
    <cellStyle name="常规 44 2 5" xfId="1985"/>
    <cellStyle name="常规 44 2 5 2" xfId="1986"/>
    <cellStyle name="常规 44 2 6" xfId="1987"/>
    <cellStyle name="常规 44 2 6 2" xfId="1988"/>
    <cellStyle name="常规 44 3" xfId="1989"/>
    <cellStyle name="常规 44 3 2" xfId="1990"/>
    <cellStyle name="常规 44 4" xfId="1991"/>
    <cellStyle name="常规 44 4 2" xfId="1992"/>
    <cellStyle name="常规 44 5" xfId="1993"/>
    <cellStyle name="常规 44 5 2" xfId="1994"/>
    <cellStyle name="常规 44 6" xfId="1995"/>
    <cellStyle name="常规 44 6 2" xfId="1996"/>
    <cellStyle name="常规 44 7" xfId="1997"/>
    <cellStyle name="常规 44 7 2" xfId="1998"/>
    <cellStyle name="常规 45" xfId="1999"/>
    <cellStyle name="常规 45 2" xfId="2000"/>
    <cellStyle name="常规 45 2 2" xfId="2001"/>
    <cellStyle name="常规 45 2 2 2" xfId="2002"/>
    <cellStyle name="常规 45 2 3" xfId="2003"/>
    <cellStyle name="常规 45 2 3 2" xfId="2004"/>
    <cellStyle name="常规 45 2 4" xfId="2005"/>
    <cellStyle name="常规 45 2 4 2" xfId="2006"/>
    <cellStyle name="常规 45 2 5" xfId="2007"/>
    <cellStyle name="常规 45 2 5 2" xfId="2008"/>
    <cellStyle name="常规 45 2 6" xfId="2009"/>
    <cellStyle name="常规 45 2 6 2" xfId="2010"/>
    <cellStyle name="常规 45 3" xfId="2011"/>
    <cellStyle name="常规 45 3 2" xfId="2012"/>
    <cellStyle name="常规 45 4" xfId="2013"/>
    <cellStyle name="常规 45 4 2" xfId="2014"/>
    <cellStyle name="常规 45 5" xfId="2015"/>
    <cellStyle name="常规 45 5 2" xfId="2016"/>
    <cellStyle name="常规 45 6" xfId="2017"/>
    <cellStyle name="常规 45 6 2" xfId="2018"/>
    <cellStyle name="常规 45 7" xfId="2019"/>
    <cellStyle name="常规 45 7 2" xfId="2020"/>
    <cellStyle name="常规 46" xfId="2021"/>
    <cellStyle name="常规 46 2" xfId="2022"/>
    <cellStyle name="常规 46 2 2" xfId="2023"/>
    <cellStyle name="常规 46 2 2 2" xfId="2024"/>
    <cellStyle name="常规 46 2 3" xfId="2025"/>
    <cellStyle name="常规 46 2 3 2" xfId="2026"/>
    <cellStyle name="常规 46 2 4" xfId="2027"/>
    <cellStyle name="常规 46 2 4 2" xfId="2028"/>
    <cellStyle name="常规 46 2 5" xfId="2029"/>
    <cellStyle name="常规 46 2 5 2" xfId="2030"/>
    <cellStyle name="常规 46 2 6" xfId="2031"/>
    <cellStyle name="常规 46 2 6 2" xfId="2032"/>
    <cellStyle name="常规 46 3" xfId="2033"/>
    <cellStyle name="常规 46 3 2" xfId="2034"/>
    <cellStyle name="常规 46 4" xfId="2035"/>
    <cellStyle name="常规 46 4 2" xfId="2036"/>
    <cellStyle name="常规 46 5" xfId="2037"/>
    <cellStyle name="常规 46 5 2" xfId="2038"/>
    <cellStyle name="常规 46 6" xfId="2039"/>
    <cellStyle name="常规 46 6 2" xfId="2040"/>
    <cellStyle name="常规 46 7" xfId="2041"/>
    <cellStyle name="常规 46 7 2" xfId="2042"/>
    <cellStyle name="常规 47" xfId="2043"/>
    <cellStyle name="常规 47 2" xfId="2044"/>
    <cellStyle name="常规 47 2 2" xfId="2045"/>
    <cellStyle name="常规 47 2 2 2" xfId="2046"/>
    <cellStyle name="常规 47 2 3" xfId="2047"/>
    <cellStyle name="常规 47 2 3 2" xfId="2048"/>
    <cellStyle name="常规 47 2 4" xfId="2049"/>
    <cellStyle name="常规 47 2 4 2" xfId="2050"/>
    <cellStyle name="常规 47 2 5" xfId="2051"/>
    <cellStyle name="常规 47 2 5 2" xfId="2052"/>
    <cellStyle name="常规 47 2 6" xfId="2053"/>
    <cellStyle name="常规 47 2 6 2" xfId="2054"/>
    <cellStyle name="常规 47 3" xfId="2055"/>
    <cellStyle name="常规 47 3 2" xfId="2056"/>
    <cellStyle name="常规 47 4" xfId="2057"/>
    <cellStyle name="常规 47 4 2" xfId="2058"/>
    <cellStyle name="常规 47 5" xfId="2059"/>
    <cellStyle name="常规 47 5 2" xfId="2060"/>
    <cellStyle name="常规 47 6" xfId="2061"/>
    <cellStyle name="常规 47 6 2" xfId="2062"/>
    <cellStyle name="常规 47 7" xfId="2063"/>
    <cellStyle name="常规 47 7 2" xfId="2064"/>
    <cellStyle name="常规 48" xfId="2065"/>
    <cellStyle name="常规 48 2" xfId="2066"/>
    <cellStyle name="常规 48 2 2" xfId="2067"/>
    <cellStyle name="常规 48 2 2 2" xfId="2068"/>
    <cellStyle name="常规 48 2 3" xfId="2069"/>
    <cellStyle name="常规 48 2 3 2" xfId="2070"/>
    <cellStyle name="常规 48 2 4" xfId="2071"/>
    <cellStyle name="常规 48 2 4 2" xfId="2072"/>
    <cellStyle name="常规 48 2 5" xfId="2073"/>
    <cellStyle name="常规 48 2 5 2" xfId="2074"/>
    <cellStyle name="常规 48 2 6" xfId="2075"/>
    <cellStyle name="常规 48 2 6 2" xfId="2076"/>
    <cellStyle name="常规 48 3" xfId="2077"/>
    <cellStyle name="常规 48 3 2" xfId="2078"/>
    <cellStyle name="常规 48 4" xfId="2079"/>
    <cellStyle name="常规 48 4 2" xfId="2080"/>
    <cellStyle name="常规 48 5" xfId="2081"/>
    <cellStyle name="常规 48 5 2" xfId="2082"/>
    <cellStyle name="常规 48 6" xfId="2083"/>
    <cellStyle name="常规 48 6 2" xfId="2084"/>
    <cellStyle name="常规 48 7" xfId="2085"/>
    <cellStyle name="常规 48 7 2" xfId="2086"/>
    <cellStyle name="常规 49" xfId="2087"/>
    <cellStyle name="常规 49 2" xfId="2088"/>
    <cellStyle name="常规 49 2 2" xfId="2089"/>
    <cellStyle name="常规 49 2 2 2" xfId="2090"/>
    <cellStyle name="常规 49 2 3" xfId="2091"/>
    <cellStyle name="常规 49 2 3 2" xfId="2092"/>
    <cellStyle name="常规 49 2 4" xfId="2093"/>
    <cellStyle name="常规 49 2 4 2" xfId="2094"/>
    <cellStyle name="常规 49 2 5" xfId="2095"/>
    <cellStyle name="常规 49 2 5 2" xfId="2096"/>
    <cellStyle name="常规 49 2 6" xfId="2097"/>
    <cellStyle name="常规 49 2 6 2" xfId="2098"/>
    <cellStyle name="常规 49 3" xfId="2099"/>
    <cellStyle name="常规 49 3 2" xfId="2100"/>
    <cellStyle name="常规 49 4" xfId="2101"/>
    <cellStyle name="常规 49 4 2" xfId="2102"/>
    <cellStyle name="常规 49 5" xfId="2103"/>
    <cellStyle name="常规 49 5 2" xfId="2104"/>
    <cellStyle name="常规 49 6" xfId="2105"/>
    <cellStyle name="常规 49 6 2" xfId="2106"/>
    <cellStyle name="常规 49 7" xfId="2107"/>
    <cellStyle name="常规 49 7 2" xfId="2108"/>
    <cellStyle name="常规 5" xfId="2109"/>
    <cellStyle name="常规 5 2" xfId="2110"/>
    <cellStyle name="常规 5 2 2" xfId="2111"/>
    <cellStyle name="常规 5 2 2 2" xfId="2112"/>
    <cellStyle name="常规 5 2 2 2 2" xfId="2113"/>
    <cellStyle name="常规 5 2 2 2 2 2" xfId="2114"/>
    <cellStyle name="常规 5 2 2 2 3" xfId="2115"/>
    <cellStyle name="常规 5 2 2 2 3 2" xfId="2116"/>
    <cellStyle name="常规 5 2 2 2 4" xfId="2117"/>
    <cellStyle name="常规 5 2 2 2 4 2" xfId="2118"/>
    <cellStyle name="常规 5 2 2 2 5" xfId="2119"/>
    <cellStyle name="常规 5 2 2 2 5 2" xfId="2120"/>
    <cellStyle name="常规 5 2 2 2 6" xfId="2121"/>
    <cellStyle name="常规 5 2 2 2 6 2" xfId="2122"/>
    <cellStyle name="常规 5 2 2 3" xfId="2123"/>
    <cellStyle name="常规 5 2 2 3 2" xfId="2124"/>
    <cellStyle name="常规 5 2 2 4" xfId="2125"/>
    <cellStyle name="常规 5 2 2 4 2" xfId="2126"/>
    <cellStyle name="常规 5 2 2 5" xfId="2127"/>
    <cellStyle name="常规 5 2 2 5 2" xfId="2128"/>
    <cellStyle name="常规 5 2 2 6" xfId="2129"/>
    <cellStyle name="常规 5 2 2 6 2" xfId="2130"/>
    <cellStyle name="常规 5 2 2 7" xfId="2131"/>
    <cellStyle name="常规 5 2 2 7 2" xfId="2132"/>
    <cellStyle name="常规 5 2 3" xfId="2133"/>
    <cellStyle name="常规 5 2 3 2" xfId="2134"/>
    <cellStyle name="常规 5 2 3 2 2" xfId="2135"/>
    <cellStyle name="常规 5 2 3 3" xfId="2136"/>
    <cellStyle name="常规 5 2 3 3 2" xfId="2137"/>
    <cellStyle name="常规 5 2 3 4" xfId="2138"/>
    <cellStyle name="常规 5 2 3 4 2" xfId="2139"/>
    <cellStyle name="常规 5 2 3 5" xfId="2140"/>
    <cellStyle name="常规 5 2 3 5 2" xfId="2141"/>
    <cellStyle name="常规 5 2 3 6" xfId="2142"/>
    <cellStyle name="常规 5 2 3 6 2" xfId="2143"/>
    <cellStyle name="常规 5 2 4" xfId="2144"/>
    <cellStyle name="常规 5 2 5" xfId="2145"/>
    <cellStyle name="常规 5 2 5 2" xfId="2146"/>
    <cellStyle name="常规 5 2 6" xfId="2147"/>
    <cellStyle name="常规 5 2 6 2" xfId="2148"/>
    <cellStyle name="常规 5 2 7" xfId="2149"/>
    <cellStyle name="常规 5 2 7 2" xfId="2150"/>
    <cellStyle name="常规 5 2 8" xfId="2151"/>
    <cellStyle name="常规 5 2 8 2" xfId="2152"/>
    <cellStyle name="常规 5 2 9" xfId="2153"/>
    <cellStyle name="常规 5 2 9 2" xfId="2154"/>
    <cellStyle name="常规 5 3" xfId="2155"/>
    <cellStyle name="常规 5 3 2" xfId="2156"/>
    <cellStyle name="常规 5 3 2 2" xfId="2157"/>
    <cellStyle name="常规 5 3 2 2 2" xfId="2158"/>
    <cellStyle name="常规 5 3 2 2 2 2" xfId="2159"/>
    <cellStyle name="常规 5 3 2 2 3" xfId="2160"/>
    <cellStyle name="常规 5 3 2 2 3 2" xfId="2161"/>
    <cellStyle name="常规 5 3 2 2 4" xfId="2162"/>
    <cellStyle name="常规 5 3 2 2 4 2" xfId="2163"/>
    <cellStyle name="常规 5 3 2 2 5" xfId="2164"/>
    <cellStyle name="常规 5 3 2 2 5 2" xfId="2165"/>
    <cellStyle name="常规 5 3 2 2 6" xfId="2166"/>
    <cellStyle name="常规 5 3 2 2 6 2" xfId="2167"/>
    <cellStyle name="常规 5 3 2 3" xfId="2168"/>
    <cellStyle name="常规 5 3 2 3 2" xfId="2169"/>
    <cellStyle name="常规 5 3 2 4" xfId="2170"/>
    <cellStyle name="常规 5 3 2 4 2" xfId="2171"/>
    <cellStyle name="常规 5 3 2 5" xfId="2172"/>
    <cellStyle name="常规 5 3 2 5 2" xfId="2173"/>
    <cellStyle name="常规 5 3 2 6" xfId="2174"/>
    <cellStyle name="常规 5 3 2 6 2" xfId="2175"/>
    <cellStyle name="常规 5 3 2 7" xfId="2176"/>
    <cellStyle name="常规 5 3 2 7 2" xfId="2177"/>
    <cellStyle name="常规 5 3 3" xfId="2178"/>
    <cellStyle name="常规 5 3 3 2" xfId="2179"/>
    <cellStyle name="常规 5 3 3 2 2" xfId="2180"/>
    <cellStyle name="常规 5 3 3 3" xfId="2181"/>
    <cellStyle name="常规 5 3 3 3 2" xfId="2182"/>
    <cellStyle name="常规 5 3 3 4" xfId="2183"/>
    <cellStyle name="常规 5 3 3 4 2" xfId="2184"/>
    <cellStyle name="常规 5 3 3 5" xfId="2185"/>
    <cellStyle name="常规 5 3 3 5 2" xfId="2186"/>
    <cellStyle name="常规 5 3 3 6" xfId="2187"/>
    <cellStyle name="常规 5 3 3 6 2" xfId="2188"/>
    <cellStyle name="常规 5 3 4" xfId="2189"/>
    <cellStyle name="常规 5 3 5" xfId="2190"/>
    <cellStyle name="常规 5 3 5 2" xfId="2191"/>
    <cellStyle name="常规 5 3 6" xfId="2192"/>
    <cellStyle name="常规 5 3 6 2" xfId="2193"/>
    <cellStyle name="常规 5 3 7" xfId="2194"/>
    <cellStyle name="常规 5 3 7 2" xfId="2195"/>
    <cellStyle name="常规 5 3 8" xfId="2196"/>
    <cellStyle name="常规 5 3 8 2" xfId="2197"/>
    <cellStyle name="常规 5 3 9" xfId="2198"/>
    <cellStyle name="常规 5 3 9 2" xfId="2199"/>
    <cellStyle name="常规 5 4" xfId="2200"/>
    <cellStyle name="常规 5 4 2" xfId="2201"/>
    <cellStyle name="常规 5 4 2 2" xfId="2202"/>
    <cellStyle name="常规 5 4 3" xfId="2203"/>
    <cellStyle name="常规 5 4 3 2" xfId="2204"/>
    <cellStyle name="常规 5 4 4" xfId="2205"/>
    <cellStyle name="常规 5 4 4 2" xfId="2206"/>
    <cellStyle name="常规 5 4 5" xfId="2207"/>
    <cellStyle name="常规 5 4 5 2" xfId="2208"/>
    <cellStyle name="常规 5 4 6" xfId="2209"/>
    <cellStyle name="常规 5 4 6 2" xfId="2210"/>
    <cellStyle name="常规 5 5" xfId="2211"/>
    <cellStyle name="常规 5 5 2" xfId="2212"/>
    <cellStyle name="常规 5 6" xfId="2213"/>
    <cellStyle name="常规 5 6 2" xfId="2214"/>
    <cellStyle name="常规 5 7" xfId="2215"/>
    <cellStyle name="常规 5 7 2" xfId="2216"/>
    <cellStyle name="常规 5 8" xfId="2217"/>
    <cellStyle name="常规 5 8 2" xfId="2218"/>
    <cellStyle name="常规 5 9" xfId="2219"/>
    <cellStyle name="常规 5 9 2" xfId="2220"/>
    <cellStyle name="常规 50" xfId="2221"/>
    <cellStyle name="常规 50 2" xfId="2222"/>
    <cellStyle name="常规 50 2 2" xfId="2223"/>
    <cellStyle name="常规 50 2 2 2" xfId="2224"/>
    <cellStyle name="常规 50 2 3" xfId="2225"/>
    <cellStyle name="常规 50 2 3 2" xfId="2226"/>
    <cellStyle name="常规 50 2 4" xfId="2227"/>
    <cellStyle name="常规 50 2 4 2" xfId="2228"/>
    <cellStyle name="常规 50 2 5" xfId="2229"/>
    <cellStyle name="常规 50 2 5 2" xfId="2230"/>
    <cellStyle name="常规 50 2 6" xfId="2231"/>
    <cellStyle name="常规 50 2 6 2" xfId="2232"/>
    <cellStyle name="常规 50 3" xfId="2233"/>
    <cellStyle name="常规 50 3 2" xfId="2234"/>
    <cellStyle name="常规 50 4" xfId="2235"/>
    <cellStyle name="常规 50 4 2" xfId="2236"/>
    <cellStyle name="常规 50 5" xfId="2237"/>
    <cellStyle name="常规 50 5 2" xfId="2238"/>
    <cellStyle name="常规 50 6" xfId="2239"/>
    <cellStyle name="常规 50 6 2" xfId="2240"/>
    <cellStyle name="常规 50 7" xfId="2241"/>
    <cellStyle name="常规 50 7 2" xfId="2242"/>
    <cellStyle name="常规 51" xfId="2243"/>
    <cellStyle name="常规 51 2" xfId="2244"/>
    <cellStyle name="常规 51 2 2" xfId="2245"/>
    <cellStyle name="常规 51 2 2 2" xfId="2246"/>
    <cellStyle name="常规 51 2 3" xfId="2247"/>
    <cellStyle name="常规 51 2 3 2" xfId="2248"/>
    <cellStyle name="常规 51 2 4" xfId="2249"/>
    <cellStyle name="常规 51 2 4 2" xfId="2250"/>
    <cellStyle name="常规 51 2 5" xfId="2251"/>
    <cellStyle name="常规 51 2 5 2" xfId="2252"/>
    <cellStyle name="常规 51 2 6" xfId="2253"/>
    <cellStyle name="常规 51 2 6 2" xfId="2254"/>
    <cellStyle name="常规 51 3" xfId="2255"/>
    <cellStyle name="常规 51 3 2" xfId="2256"/>
    <cellStyle name="常规 51 4" xfId="2257"/>
    <cellStyle name="常规 51 4 2" xfId="2258"/>
    <cellStyle name="常规 51 5" xfId="2259"/>
    <cellStyle name="常规 51 5 2" xfId="2260"/>
    <cellStyle name="常规 51 6" xfId="2261"/>
    <cellStyle name="常规 51 6 2" xfId="2262"/>
    <cellStyle name="常规 51 7" xfId="2263"/>
    <cellStyle name="常规 51 7 2" xfId="2264"/>
    <cellStyle name="常规 52" xfId="2265"/>
    <cellStyle name="常规 52 2" xfId="2266"/>
    <cellStyle name="常规 52 2 2" xfId="2267"/>
    <cellStyle name="常规 52 2 2 2" xfId="2268"/>
    <cellStyle name="常规 52 2 3" xfId="2269"/>
    <cellStyle name="常规 52 2 3 2" xfId="2270"/>
    <cellStyle name="常规 52 2 4" xfId="2271"/>
    <cellStyle name="常规 52 2 4 2" xfId="2272"/>
    <cellStyle name="常规 52 2 5" xfId="2273"/>
    <cellStyle name="常规 52 2 5 2" xfId="2274"/>
    <cellStyle name="常规 52 2 6" xfId="2275"/>
    <cellStyle name="常规 52 2 6 2" xfId="2276"/>
    <cellStyle name="常规 52 3" xfId="2277"/>
    <cellStyle name="常规 52 3 2" xfId="2278"/>
    <cellStyle name="常规 52 4" xfId="2279"/>
    <cellStyle name="常规 52 4 2" xfId="2280"/>
    <cellStyle name="常规 52 5" xfId="2281"/>
    <cellStyle name="常规 52 5 2" xfId="2282"/>
    <cellStyle name="常规 52 6" xfId="2283"/>
    <cellStyle name="常规 52 6 2" xfId="2284"/>
    <cellStyle name="常规 52 7" xfId="2285"/>
    <cellStyle name="常规 52 7 2" xfId="2286"/>
    <cellStyle name="常规 53" xfId="2287"/>
    <cellStyle name="常规 53 2" xfId="2288"/>
    <cellStyle name="常规 53 2 2" xfId="2289"/>
    <cellStyle name="常规 53 2 2 2" xfId="2290"/>
    <cellStyle name="常规 53 2 3" xfId="2291"/>
    <cellStyle name="常规 53 2 3 2" xfId="2292"/>
    <cellStyle name="常规 53 2 4" xfId="2293"/>
    <cellStyle name="常规 53 2 4 2" xfId="2294"/>
    <cellStyle name="常规 53 2 5" xfId="2295"/>
    <cellStyle name="常规 53 2 5 2" xfId="2296"/>
    <cellStyle name="常规 53 2 6" xfId="2297"/>
    <cellStyle name="常规 53 2 6 2" xfId="2298"/>
    <cellStyle name="常规 53 3" xfId="2299"/>
    <cellStyle name="常规 53 3 2" xfId="2300"/>
    <cellStyle name="常规 53 4" xfId="2301"/>
    <cellStyle name="常规 53 4 2" xfId="2302"/>
    <cellStyle name="常规 53 5" xfId="2303"/>
    <cellStyle name="常规 53 5 2" xfId="2304"/>
    <cellStyle name="常规 53 6" xfId="2305"/>
    <cellStyle name="常规 53 6 2" xfId="2306"/>
    <cellStyle name="常规 53 7" xfId="2307"/>
    <cellStyle name="常规 53 7 2" xfId="2308"/>
    <cellStyle name="常规 54" xfId="2309"/>
    <cellStyle name="常规 54 2" xfId="2310"/>
    <cellStyle name="常规 54 2 2" xfId="2311"/>
    <cellStyle name="常规 54 2 2 2" xfId="2312"/>
    <cellStyle name="常规 54 2 3" xfId="2313"/>
    <cellStyle name="常规 54 2 3 2" xfId="2314"/>
    <cellStyle name="常规 54 2 4" xfId="2315"/>
    <cellStyle name="常规 54 2 4 2" xfId="2316"/>
    <cellStyle name="常规 54 2 5" xfId="2317"/>
    <cellStyle name="常规 54 2 5 2" xfId="2318"/>
    <cellStyle name="常规 54 2 6" xfId="2319"/>
    <cellStyle name="常规 54 2 6 2" xfId="2320"/>
    <cellStyle name="常规 54 3" xfId="2321"/>
    <cellStyle name="常规 54 3 2" xfId="2322"/>
    <cellStyle name="常规 54 4" xfId="2323"/>
    <cellStyle name="常规 54 4 2" xfId="2324"/>
    <cellStyle name="常规 54 5" xfId="2325"/>
    <cellStyle name="常规 54 5 2" xfId="2326"/>
    <cellStyle name="常规 54 6" xfId="2327"/>
    <cellStyle name="常规 54 6 2" xfId="2328"/>
    <cellStyle name="常规 54 7" xfId="2329"/>
    <cellStyle name="常规 54 7 2" xfId="2330"/>
    <cellStyle name="常规 55" xfId="2331"/>
    <cellStyle name="常规 55 2" xfId="2332"/>
    <cellStyle name="常规 55 2 2" xfId="2333"/>
    <cellStyle name="常规 55 2 2 2" xfId="2334"/>
    <cellStyle name="常规 55 2 3" xfId="2335"/>
    <cellStyle name="常规 55 2 3 2" xfId="2336"/>
    <cellStyle name="常规 55 2 4" xfId="2337"/>
    <cellStyle name="常规 55 2 4 2" xfId="2338"/>
    <cellStyle name="常规 55 2 5" xfId="2339"/>
    <cellStyle name="常规 55 2 5 2" xfId="2340"/>
    <cellStyle name="常规 55 2 6" xfId="2341"/>
    <cellStyle name="常规 55 2 6 2" xfId="2342"/>
    <cellStyle name="常规 55 3" xfId="2343"/>
    <cellStyle name="常规 55 3 2" xfId="2344"/>
    <cellStyle name="常规 55 4" xfId="2345"/>
    <cellStyle name="常规 55 4 2" xfId="2346"/>
    <cellStyle name="常规 55 5" xfId="2347"/>
    <cellStyle name="常规 55 5 2" xfId="2348"/>
    <cellStyle name="常规 55 6" xfId="2349"/>
    <cellStyle name="常规 55 6 2" xfId="2350"/>
    <cellStyle name="常规 55 7" xfId="2351"/>
    <cellStyle name="常规 55 7 2" xfId="2352"/>
    <cellStyle name="常规 56" xfId="2353"/>
    <cellStyle name="常规 56 2" xfId="2354"/>
    <cellStyle name="常规 56 2 2" xfId="2355"/>
    <cellStyle name="常规 56 2 2 2" xfId="2356"/>
    <cellStyle name="常规 56 2 3" xfId="2357"/>
    <cellStyle name="常规 56 2 3 2" xfId="2358"/>
    <cellStyle name="常规 56 2 4" xfId="2359"/>
    <cellStyle name="常规 56 2 4 2" xfId="2360"/>
    <cellStyle name="常规 56 2 5" xfId="2361"/>
    <cellStyle name="常规 56 2 5 2" xfId="2362"/>
    <cellStyle name="常规 56 2 6" xfId="2363"/>
    <cellStyle name="常规 56 2 6 2" xfId="2364"/>
    <cellStyle name="常规 56 3" xfId="2365"/>
    <cellStyle name="常规 56 3 2" xfId="2366"/>
    <cellStyle name="常规 56 4" xfId="2367"/>
    <cellStyle name="常规 56 4 2" xfId="2368"/>
    <cellStyle name="常规 56 5" xfId="2369"/>
    <cellStyle name="常规 56 5 2" xfId="2370"/>
    <cellStyle name="常规 56 6" xfId="2371"/>
    <cellStyle name="常规 56 6 2" xfId="2372"/>
    <cellStyle name="常规 56 7" xfId="2373"/>
    <cellStyle name="常规 56 7 2" xfId="2374"/>
    <cellStyle name="常规 57" xfId="2375"/>
    <cellStyle name="常规 57 2" xfId="2376"/>
    <cellStyle name="常规 57 2 2" xfId="2377"/>
    <cellStyle name="常规 57 2 2 2" xfId="2378"/>
    <cellStyle name="常规 57 2 3" xfId="2379"/>
    <cellStyle name="常规 57 2 3 2" xfId="2380"/>
    <cellStyle name="常规 57 2 4" xfId="2381"/>
    <cellStyle name="常规 57 2 4 2" xfId="2382"/>
    <cellStyle name="常规 57 2 5" xfId="2383"/>
    <cellStyle name="常规 57 2 5 2" xfId="2384"/>
    <cellStyle name="常规 57 2 6" xfId="2385"/>
    <cellStyle name="常规 57 2 6 2" xfId="2386"/>
    <cellStyle name="常规 57 3" xfId="2387"/>
    <cellStyle name="常规 57 3 2" xfId="2388"/>
    <cellStyle name="常规 57 4" xfId="2389"/>
    <cellStyle name="常规 57 4 2" xfId="2390"/>
    <cellStyle name="常规 57 5" xfId="2391"/>
    <cellStyle name="常规 57 5 2" xfId="2392"/>
    <cellStyle name="常规 57 6" xfId="2393"/>
    <cellStyle name="常规 57 6 2" xfId="2394"/>
    <cellStyle name="常规 57 7" xfId="2395"/>
    <cellStyle name="常规 57 7 2" xfId="2396"/>
    <cellStyle name="常规 58" xfId="2397"/>
    <cellStyle name="常规 58 2" xfId="2398"/>
    <cellStyle name="常规 58 2 2" xfId="2399"/>
    <cellStyle name="常规 58 2 2 2" xfId="2400"/>
    <cellStyle name="常规 58 2 3" xfId="2401"/>
    <cellStyle name="常规 58 2 3 2" xfId="2402"/>
    <cellStyle name="常规 58 2 4" xfId="2403"/>
    <cellStyle name="常规 58 2 4 2" xfId="2404"/>
    <cellStyle name="常规 58 2 5" xfId="2405"/>
    <cellStyle name="常规 58 2 5 2" xfId="2406"/>
    <cellStyle name="常规 58 2 6" xfId="2407"/>
    <cellStyle name="常规 58 2 6 2" xfId="2408"/>
    <cellStyle name="常规 58 3" xfId="2409"/>
    <cellStyle name="常规 58 3 2" xfId="2410"/>
    <cellStyle name="常规 58 4" xfId="2411"/>
    <cellStyle name="常规 58 4 2" xfId="2412"/>
    <cellStyle name="常规 58 5" xfId="2413"/>
    <cellStyle name="常规 58 5 2" xfId="2414"/>
    <cellStyle name="常规 58 6" xfId="2415"/>
    <cellStyle name="常规 58 6 2" xfId="2416"/>
    <cellStyle name="常规 58 7" xfId="2417"/>
    <cellStyle name="常规 58 7 2" xfId="2418"/>
    <cellStyle name="常规 59" xfId="2419"/>
    <cellStyle name="常规 59 2" xfId="2420"/>
    <cellStyle name="常规 59 2 2" xfId="2421"/>
    <cellStyle name="常规 59 2 2 2" xfId="2422"/>
    <cellStyle name="常规 59 2 3" xfId="2423"/>
    <cellStyle name="常规 59 2 3 2" xfId="2424"/>
    <cellStyle name="常规 59 2 4" xfId="2425"/>
    <cellStyle name="常规 59 2 4 2" xfId="2426"/>
    <cellStyle name="常规 59 2 5" xfId="2427"/>
    <cellStyle name="常规 59 2 5 2" xfId="2428"/>
    <cellStyle name="常规 59 2 6" xfId="2429"/>
    <cellStyle name="常规 59 2 6 2" xfId="2430"/>
    <cellStyle name="常规 59 3" xfId="2431"/>
    <cellStyle name="常规 59 3 2" xfId="2432"/>
    <cellStyle name="常规 59 4" xfId="2433"/>
    <cellStyle name="常规 59 4 2" xfId="2434"/>
    <cellStyle name="常规 59 5" xfId="2435"/>
    <cellStyle name="常规 59 5 2" xfId="2436"/>
    <cellStyle name="常规 59 6" xfId="2437"/>
    <cellStyle name="常规 59 6 2" xfId="2438"/>
    <cellStyle name="常规 59 7" xfId="2439"/>
    <cellStyle name="常规 59 7 2" xfId="2440"/>
    <cellStyle name="常规 6" xfId="2441"/>
    <cellStyle name="常规 6 2" xfId="2442"/>
    <cellStyle name="常规 6 2 2" xfId="2443"/>
    <cellStyle name="常规 6 2 2 2" xfId="2444"/>
    <cellStyle name="常规 6 2 2 2 2" xfId="2445"/>
    <cellStyle name="常规 6 2 2 3" xfId="2446"/>
    <cellStyle name="常规 6 2 2 3 2" xfId="2447"/>
    <cellStyle name="常规 6 2 2 4" xfId="2448"/>
    <cellStyle name="常规 6 2 2 4 2" xfId="2449"/>
    <cellStyle name="常规 6 2 2 5" xfId="2450"/>
    <cellStyle name="常规 6 2 2 5 2" xfId="2451"/>
    <cellStyle name="常规 6 2 2 6" xfId="2452"/>
    <cellStyle name="常规 6 2 2 6 2" xfId="2453"/>
    <cellStyle name="常规 6 2 3" xfId="2454"/>
    <cellStyle name="常规 6 2 3 2" xfId="2455"/>
    <cellStyle name="常规 6 2 4" xfId="2456"/>
    <cellStyle name="常规 6 2 4 2" xfId="2457"/>
    <cellStyle name="常规 6 2 5" xfId="2458"/>
    <cellStyle name="常规 6 2 5 2" xfId="2459"/>
    <cellStyle name="常规 6 2 6" xfId="2460"/>
    <cellStyle name="常规 6 2 6 2" xfId="2461"/>
    <cellStyle name="常规 6 2 7" xfId="2462"/>
    <cellStyle name="常规 6 2 7 2" xfId="2463"/>
    <cellStyle name="常规 6 3" xfId="2464"/>
    <cellStyle name="常规 6 3 2" xfId="2465"/>
    <cellStyle name="常规 6 3 2 2" xfId="2466"/>
    <cellStyle name="常规 6 3 3" xfId="2467"/>
    <cellStyle name="常规 6 3 3 2" xfId="2468"/>
    <cellStyle name="常规 6 3 4" xfId="2469"/>
    <cellStyle name="常规 6 3 4 2" xfId="2470"/>
    <cellStyle name="常规 6 3 5" xfId="2471"/>
    <cellStyle name="常规 6 3 5 2" xfId="2472"/>
    <cellStyle name="常规 6 3 6" xfId="2473"/>
    <cellStyle name="常规 6 3 6 2" xfId="2474"/>
    <cellStyle name="常规 6 4" xfId="2475"/>
    <cellStyle name="常规 6 5" xfId="2476"/>
    <cellStyle name="常规 6 5 2" xfId="2477"/>
    <cellStyle name="常规 6 6" xfId="2478"/>
    <cellStyle name="常规 6 6 2" xfId="2479"/>
    <cellStyle name="常规 6 7" xfId="2480"/>
    <cellStyle name="常规 6 7 2" xfId="2481"/>
    <cellStyle name="常规 6 8" xfId="2482"/>
    <cellStyle name="常规 6 8 2" xfId="2483"/>
    <cellStyle name="常规 6 9" xfId="2484"/>
    <cellStyle name="常规 6 9 2" xfId="2485"/>
    <cellStyle name="常规 60" xfId="2486"/>
    <cellStyle name="常规 60 2" xfId="2487"/>
    <cellStyle name="常规 60 2 2" xfId="2488"/>
    <cellStyle name="常规 60 2 2 2" xfId="2489"/>
    <cellStyle name="常规 60 2 3" xfId="2490"/>
    <cellStyle name="常规 60 2 3 2" xfId="2491"/>
    <cellStyle name="常规 60 2 4" xfId="2492"/>
    <cellStyle name="常规 60 2 4 2" xfId="2493"/>
    <cellStyle name="常规 60 2 5" xfId="2494"/>
    <cellStyle name="常规 60 2 5 2" xfId="2495"/>
    <cellStyle name="常规 60 2 6" xfId="2496"/>
    <cellStyle name="常规 60 2 6 2" xfId="2497"/>
    <cellStyle name="常规 60 3" xfId="2498"/>
    <cellStyle name="常规 60 3 2" xfId="2499"/>
    <cellStyle name="常规 60 4" xfId="2500"/>
    <cellStyle name="常规 60 4 2" xfId="2501"/>
    <cellStyle name="常规 60 5" xfId="2502"/>
    <cellStyle name="常规 60 5 2" xfId="2503"/>
    <cellStyle name="常规 60 6" xfId="2504"/>
    <cellStyle name="常规 60 6 2" xfId="2505"/>
    <cellStyle name="常规 60 7" xfId="2506"/>
    <cellStyle name="常规 60 7 2" xfId="2507"/>
    <cellStyle name="常规 61" xfId="2508"/>
    <cellStyle name="常规 61 2" xfId="2509"/>
    <cellStyle name="常规 61 2 2" xfId="2510"/>
    <cellStyle name="常规 61 2 2 2" xfId="2511"/>
    <cellStyle name="常规 61 2 3" xfId="2512"/>
    <cellStyle name="常规 61 2 3 2" xfId="2513"/>
    <cellStyle name="常规 61 2 4" xfId="2514"/>
    <cellStyle name="常规 61 2 4 2" xfId="2515"/>
    <cellStyle name="常规 61 2 5" xfId="2516"/>
    <cellStyle name="常规 61 2 5 2" xfId="2517"/>
    <cellStyle name="常规 61 2 6" xfId="2518"/>
    <cellStyle name="常规 61 2 6 2" xfId="2519"/>
    <cellStyle name="常规 61 3" xfId="2520"/>
    <cellStyle name="常规 61 3 2" xfId="2521"/>
    <cellStyle name="常规 61 4" xfId="2522"/>
    <cellStyle name="常规 61 4 2" xfId="2523"/>
    <cellStyle name="常规 61 5" xfId="2524"/>
    <cellStyle name="常规 61 5 2" xfId="2525"/>
    <cellStyle name="常规 61 6" xfId="2526"/>
    <cellStyle name="常规 61 6 2" xfId="2527"/>
    <cellStyle name="常规 61 7" xfId="2528"/>
    <cellStyle name="常规 61 7 2" xfId="2529"/>
    <cellStyle name="常规 62" xfId="2530"/>
    <cellStyle name="常规 62 2" xfId="2531"/>
    <cellStyle name="常规 62 2 2" xfId="2532"/>
    <cellStyle name="常规 62 2 2 2" xfId="2533"/>
    <cellStyle name="常规 62 2 3" xfId="2534"/>
    <cellStyle name="常规 62 2 3 2" xfId="2535"/>
    <cellStyle name="常规 62 2 4" xfId="2536"/>
    <cellStyle name="常规 62 2 4 2" xfId="2537"/>
    <cellStyle name="常规 62 2 5" xfId="2538"/>
    <cellStyle name="常规 62 2 5 2" xfId="2539"/>
    <cellStyle name="常规 62 2 6" xfId="2540"/>
    <cellStyle name="常规 62 2 6 2" xfId="2541"/>
    <cellStyle name="常规 62 3" xfId="2542"/>
    <cellStyle name="常规 62 3 2" xfId="2543"/>
    <cellStyle name="常规 62 4" xfId="2544"/>
    <cellStyle name="常规 62 4 2" xfId="2545"/>
    <cellStyle name="常规 62 5" xfId="2546"/>
    <cellStyle name="常规 62 5 2" xfId="2547"/>
    <cellStyle name="常规 62 6" xfId="2548"/>
    <cellStyle name="常规 62 6 2" xfId="2549"/>
    <cellStyle name="常规 62 7" xfId="2550"/>
    <cellStyle name="常规 62 7 2" xfId="2551"/>
    <cellStyle name="常规 63" xfId="2552"/>
    <cellStyle name="常规 63 2" xfId="2553"/>
    <cellStyle name="常规 63 2 2" xfId="2554"/>
    <cellStyle name="常规 63 2 2 2" xfId="2555"/>
    <cellStyle name="常规 63 2 2 2 2" xfId="2556"/>
    <cellStyle name="常规 63 2 2 3" xfId="2557"/>
    <cellStyle name="常规 63 2 2 3 2" xfId="2558"/>
    <cellStyle name="常规 63 2 2 4" xfId="2559"/>
    <cellStyle name="常规 63 2 2 4 2" xfId="2560"/>
    <cellStyle name="常规 63 2 2 5" xfId="2561"/>
    <cellStyle name="常规 63 2 2 5 2" xfId="2562"/>
    <cellStyle name="常规 63 2 2 6" xfId="2563"/>
    <cellStyle name="常规 63 2 2 6 2" xfId="2564"/>
    <cellStyle name="常规 63 2 3" xfId="2565"/>
    <cellStyle name="常规 63 2 3 2" xfId="2566"/>
    <cellStyle name="常规 63 2 4" xfId="2567"/>
    <cellStyle name="常规 63 2 4 2" xfId="2568"/>
    <cellStyle name="常规 63 2 5" xfId="2569"/>
    <cellStyle name="常规 63 2 5 2" xfId="2570"/>
    <cellStyle name="常规 63 2 6" xfId="2571"/>
    <cellStyle name="常规 63 2 6 2" xfId="2572"/>
    <cellStyle name="常规 63 2 7" xfId="2573"/>
    <cellStyle name="常规 63 2 7 2" xfId="2574"/>
    <cellStyle name="常规 63 3" xfId="2575"/>
    <cellStyle name="常规 63 3 2" xfId="2576"/>
    <cellStyle name="常规 63 3 2 2" xfId="2577"/>
    <cellStyle name="常规 63 3 3" xfId="2578"/>
    <cellStyle name="常规 63 3 3 2" xfId="2579"/>
    <cellStyle name="常规 63 3 4" xfId="2580"/>
    <cellStyle name="常规 63 3 4 2" xfId="2581"/>
    <cellStyle name="常规 63 3 5" xfId="2582"/>
    <cellStyle name="常规 63 3 5 2" xfId="2583"/>
    <cellStyle name="常规 63 3 6" xfId="2584"/>
    <cellStyle name="常规 63 3 6 2" xfId="2585"/>
    <cellStyle name="常规 63 4" xfId="2586"/>
    <cellStyle name="常规 63 5" xfId="2587"/>
    <cellStyle name="常规 63 5 2" xfId="2588"/>
    <cellStyle name="常规 63 6" xfId="2589"/>
    <cellStyle name="常规 63 6 2" xfId="2590"/>
    <cellStyle name="常规 63 7" xfId="2591"/>
    <cellStyle name="常规 63 7 2" xfId="2592"/>
    <cellStyle name="常规 63 8" xfId="2593"/>
    <cellStyle name="常规 63 8 2" xfId="2594"/>
    <cellStyle name="常规 63 9" xfId="2595"/>
    <cellStyle name="常规 63 9 2" xfId="2596"/>
    <cellStyle name="常规 64" xfId="2597"/>
    <cellStyle name="常规 64 2" xfId="2598"/>
    <cellStyle name="常规 64 2 2" xfId="2599"/>
    <cellStyle name="常规 64 2 2 2" xfId="2600"/>
    <cellStyle name="常规 64 2 3" xfId="2601"/>
    <cellStyle name="常规 64 2 3 2" xfId="2602"/>
    <cellStyle name="常规 64 2 4" xfId="2603"/>
    <cellStyle name="常规 64 2 4 2" xfId="2604"/>
    <cellStyle name="常规 64 2 5" xfId="2605"/>
    <cellStyle name="常规 64 2 5 2" xfId="2606"/>
    <cellStyle name="常规 64 2 6" xfId="2607"/>
    <cellStyle name="常规 64 2 6 2" xfId="2608"/>
    <cellStyle name="常规 64 3" xfId="2609"/>
    <cellStyle name="常规 64 3 2" xfId="2610"/>
    <cellStyle name="常规 64 3 2 2" xfId="2611"/>
    <cellStyle name="常规 64 3 3" xfId="2612"/>
    <cellStyle name="常规 64 3 3 2" xfId="2613"/>
    <cellStyle name="常规 64 3 4" xfId="2614"/>
    <cellStyle name="常规 64 3 4 2" xfId="2615"/>
    <cellStyle name="常规 64 3 5" xfId="2616"/>
    <cellStyle name="常规 64 3 5 2" xfId="2617"/>
    <cellStyle name="常规 64 3 6" xfId="2618"/>
    <cellStyle name="常规 64 3 6 2" xfId="2619"/>
    <cellStyle name="常规 64 4" xfId="2620"/>
    <cellStyle name="常规 64 4 2" xfId="2621"/>
    <cellStyle name="常规 64 5" xfId="2622"/>
    <cellStyle name="常规 64 5 2" xfId="2623"/>
    <cellStyle name="常规 64 6" xfId="2624"/>
    <cellStyle name="常规 64 6 2" xfId="2625"/>
    <cellStyle name="常规 64 7" xfId="2626"/>
    <cellStyle name="常规 64 7 2" xfId="2627"/>
    <cellStyle name="常规 64 8" xfId="2628"/>
    <cellStyle name="常规 64 8 2" xfId="2629"/>
    <cellStyle name="常规 65" xfId="2630"/>
    <cellStyle name="常规 65 2" xfId="2631"/>
    <cellStyle name="常规 65 2 2" xfId="2632"/>
    <cellStyle name="常规 65 2 2 2" xfId="2633"/>
    <cellStyle name="常规 65 2 3" xfId="2634"/>
    <cellStyle name="常规 65 2 3 2" xfId="2635"/>
    <cellStyle name="常规 65 2 4" xfId="2636"/>
    <cellStyle name="常规 65 2 4 2" xfId="2637"/>
    <cellStyle name="常规 65 2 5" xfId="2638"/>
    <cellStyle name="常规 65 2 5 2" xfId="2639"/>
    <cellStyle name="常规 65 2 6" xfId="2640"/>
    <cellStyle name="常规 65 2 6 2" xfId="2641"/>
    <cellStyle name="常规 65 3" xfId="2642"/>
    <cellStyle name="常规 65 3 2" xfId="2643"/>
    <cellStyle name="常规 65 4" xfId="2644"/>
    <cellStyle name="常规 65 4 2" xfId="2645"/>
    <cellStyle name="常规 65 5" xfId="2646"/>
    <cellStyle name="常规 65 5 2" xfId="2647"/>
    <cellStyle name="常规 65 6" xfId="2648"/>
    <cellStyle name="常规 65 6 2" xfId="2649"/>
    <cellStyle name="常规 65 7" xfId="2650"/>
    <cellStyle name="常规 65 7 2" xfId="2651"/>
    <cellStyle name="常规 66" xfId="2652"/>
    <cellStyle name="常规 66 2" xfId="2653"/>
    <cellStyle name="常规 66 2 2" xfId="2654"/>
    <cellStyle name="常规 66 2 2 2" xfId="2655"/>
    <cellStyle name="常规 66 2 3" xfId="2656"/>
    <cellStyle name="常规 66 2 3 2" xfId="2657"/>
    <cellStyle name="常规 66 2 4" xfId="2658"/>
    <cellStyle name="常规 66 2 4 2" xfId="2659"/>
    <cellStyle name="常规 66 2 5" xfId="2660"/>
    <cellStyle name="常规 66 2 5 2" xfId="2661"/>
    <cellStyle name="常规 66 2 6" xfId="2662"/>
    <cellStyle name="常规 66 2 6 2" xfId="2663"/>
    <cellStyle name="常规 66 3" xfId="2664"/>
    <cellStyle name="常规 66 3 2" xfId="2665"/>
    <cellStyle name="常规 66 4" xfId="2666"/>
    <cellStyle name="常规 66 4 2" xfId="2667"/>
    <cellStyle name="常规 66 5" xfId="2668"/>
    <cellStyle name="常规 66 5 2" xfId="2669"/>
    <cellStyle name="常规 66 6" xfId="2670"/>
    <cellStyle name="常规 66 6 2" xfId="2671"/>
    <cellStyle name="常规 66 7" xfId="2672"/>
    <cellStyle name="常规 66 7 2" xfId="2673"/>
    <cellStyle name="常规 67" xfId="2674"/>
    <cellStyle name="常规 67 2" xfId="2675"/>
    <cellStyle name="常规 67 2 2" xfId="2676"/>
    <cellStyle name="常规 67 2 2 2" xfId="2677"/>
    <cellStyle name="常规 67 2 3" xfId="2678"/>
    <cellStyle name="常规 67 2 3 2" xfId="2679"/>
    <cellStyle name="常规 67 2 4" xfId="2680"/>
    <cellStyle name="常规 67 2 4 2" xfId="2681"/>
    <cellStyle name="常规 67 2 5" xfId="2682"/>
    <cellStyle name="常规 67 2 5 2" xfId="2683"/>
    <cellStyle name="常规 67 2 6" xfId="2684"/>
    <cellStyle name="常规 67 2 6 2" xfId="2685"/>
    <cellStyle name="常规 67 3" xfId="2686"/>
    <cellStyle name="常规 67 3 2" xfId="2687"/>
    <cellStyle name="常规 67 3 2 2" xfId="2688"/>
    <cellStyle name="常规 67 3 3" xfId="2689"/>
    <cellStyle name="常规 67 3 3 2" xfId="2690"/>
    <cellStyle name="常规 67 3 4" xfId="2691"/>
    <cellStyle name="常规 67 3 4 2" xfId="2692"/>
    <cellStyle name="常规 67 3 5" xfId="2693"/>
    <cellStyle name="常规 67 3 5 2" xfId="2694"/>
    <cellStyle name="常规 67 3 6" xfId="2695"/>
    <cellStyle name="常规 67 3 6 2" xfId="2696"/>
    <cellStyle name="常规 67 4" xfId="2697"/>
    <cellStyle name="常规 67 4 2" xfId="2698"/>
    <cellStyle name="常规 67 5" xfId="2699"/>
    <cellStyle name="常规 67 5 2" xfId="2700"/>
    <cellStyle name="常规 67 6" xfId="2701"/>
    <cellStyle name="常规 67 6 2" xfId="2702"/>
    <cellStyle name="常规 67 7" xfId="2703"/>
    <cellStyle name="常规 67 7 2" xfId="2704"/>
    <cellStyle name="常规 67 8" xfId="2705"/>
    <cellStyle name="常规 67 8 2" xfId="2706"/>
    <cellStyle name="常规 68" xfId="2707"/>
    <cellStyle name="常规 68 2" xfId="2708"/>
    <cellStyle name="常规 68 2 2" xfId="2709"/>
    <cellStyle name="常规 68 3" xfId="2710"/>
    <cellStyle name="常规 68 3 2" xfId="2711"/>
    <cellStyle name="常规 68 4" xfId="2712"/>
    <cellStyle name="常规 68 4 2" xfId="2713"/>
    <cellStyle name="常规 68 5" xfId="2714"/>
    <cellStyle name="常规 68 5 2" xfId="2715"/>
    <cellStyle name="常规 68 6" xfId="2716"/>
    <cellStyle name="常规 68 6 2" xfId="2717"/>
    <cellStyle name="常规 69" xfId="2718"/>
    <cellStyle name="常规 69 2" xfId="2719"/>
    <cellStyle name="常规 7" xfId="2720"/>
    <cellStyle name="常规 7 2" xfId="2721"/>
    <cellStyle name="常规 7 2 2" xfId="2722"/>
    <cellStyle name="常规 7 2 2 2" xfId="2723"/>
    <cellStyle name="常规 7 2 2 2 2" xfId="2724"/>
    <cellStyle name="常规 7 2 2 3" xfId="2725"/>
    <cellStyle name="常规 7 2 2 3 2" xfId="2726"/>
    <cellStyle name="常规 7 2 2 4" xfId="2727"/>
    <cellStyle name="常规 7 2 2 4 2" xfId="2728"/>
    <cellStyle name="常规 7 2 2 5" xfId="2729"/>
    <cellStyle name="常规 7 2 2 5 2" xfId="2730"/>
    <cellStyle name="常规 7 2 2 6" xfId="2731"/>
    <cellStyle name="常规 7 2 2 6 2" xfId="2732"/>
    <cellStyle name="常规 7 2 3" xfId="2733"/>
    <cellStyle name="常规 7 2 3 2" xfId="2734"/>
    <cellStyle name="常规 7 2 4" xfId="2735"/>
    <cellStyle name="常规 7 2 4 2" xfId="2736"/>
    <cellStyle name="常规 7 2 5" xfId="2737"/>
    <cellStyle name="常规 7 2 5 2" xfId="2738"/>
    <cellStyle name="常规 7 2 6" xfId="2739"/>
    <cellStyle name="常规 7 2 6 2" xfId="2740"/>
    <cellStyle name="常规 7 2 7" xfId="2741"/>
    <cellStyle name="常规 7 2 7 2" xfId="2742"/>
    <cellStyle name="常规 7 3" xfId="2743"/>
    <cellStyle name="常规 7 3 2" xfId="2744"/>
    <cellStyle name="常规 7 3 2 2" xfId="2745"/>
    <cellStyle name="常规 7 3 3" xfId="2746"/>
    <cellStyle name="常规 7 3 3 2" xfId="2747"/>
    <cellStyle name="常规 7 3 4" xfId="2748"/>
    <cellStyle name="常规 7 3 4 2" xfId="2749"/>
    <cellStyle name="常规 7 3 5" xfId="2750"/>
    <cellStyle name="常规 7 3 5 2" xfId="2751"/>
    <cellStyle name="常规 7 3 6" xfId="2752"/>
    <cellStyle name="常规 7 3 6 2" xfId="2753"/>
    <cellStyle name="常规 7 4" xfId="2754"/>
    <cellStyle name="常规 7 5" xfId="2755"/>
    <cellStyle name="常规 7 5 2" xfId="2756"/>
    <cellStyle name="常规 7 6" xfId="2757"/>
    <cellStyle name="常规 7 6 2" xfId="2758"/>
    <cellStyle name="常规 7 7" xfId="2759"/>
    <cellStyle name="常规 7 7 2" xfId="2760"/>
    <cellStyle name="常规 7 8" xfId="2761"/>
    <cellStyle name="常规 7 8 2" xfId="2762"/>
    <cellStyle name="常规 7 9" xfId="2763"/>
    <cellStyle name="常规 7 9 2" xfId="2764"/>
    <cellStyle name="常规 70" xfId="2765"/>
    <cellStyle name="常规 70 2" xfId="2766"/>
    <cellStyle name="常规 71" xfId="2767"/>
    <cellStyle name="常规 71 2" xfId="2768"/>
    <cellStyle name="常规 72" xfId="2769"/>
    <cellStyle name="常规 72 2" xfId="2770"/>
    <cellStyle name="常规 73" xfId="2771"/>
    <cellStyle name="常规 73 2" xfId="2772"/>
    <cellStyle name="常规 74" xfId="2773"/>
    <cellStyle name="常规 75" xfId="2774"/>
    <cellStyle name="常规 8" xfId="2775"/>
    <cellStyle name="常规 83" xfId="2776"/>
    <cellStyle name="常规 83 10" xfId="2777"/>
    <cellStyle name="常规 83 10 2" xfId="2778"/>
    <cellStyle name="常规 83 2" xfId="2779"/>
    <cellStyle name="常规 83 2 2" xfId="2780"/>
    <cellStyle name="常规 83 2 2 2" xfId="2781"/>
    <cellStyle name="常规 83 2 2 2 2" xfId="2782"/>
    <cellStyle name="常规 83 2 2 2 2 2" xfId="2783"/>
    <cellStyle name="常规 83 2 2 2 3" xfId="2784"/>
    <cellStyle name="常规 83 2 2 2 3 2" xfId="2785"/>
    <cellStyle name="常规 83 2 2 2 4" xfId="2786"/>
    <cellStyle name="常规 83 2 2 2 4 2" xfId="2787"/>
    <cellStyle name="常规 83 2 2 2 5" xfId="2788"/>
    <cellStyle name="常规 83 2 2 2 5 2" xfId="2789"/>
    <cellStyle name="常规 83 2 2 2 6" xfId="2790"/>
    <cellStyle name="常规 83 2 2 2 6 2" xfId="2791"/>
    <cellStyle name="常规 83 2 2 3" xfId="2792"/>
    <cellStyle name="常规 83 2 2 3 2" xfId="2793"/>
    <cellStyle name="常规 83 2 2 4" xfId="2794"/>
    <cellStyle name="常规 83 2 2 4 2" xfId="2795"/>
    <cellStyle name="常规 83 2 2 5" xfId="2796"/>
    <cellStyle name="常规 83 2 2 5 2" xfId="2797"/>
    <cellStyle name="常规 83 2 2 6" xfId="2798"/>
    <cellStyle name="常规 83 2 2 6 2" xfId="2799"/>
    <cellStyle name="常规 83 2 2 7" xfId="2800"/>
    <cellStyle name="常规 83 2 2 7 2" xfId="2801"/>
    <cellStyle name="常规 83 2 3" xfId="2802"/>
    <cellStyle name="常规 83 2 3 2" xfId="2803"/>
    <cellStyle name="常规 83 2 3 2 2" xfId="2804"/>
    <cellStyle name="常规 83 2 3 3" xfId="2805"/>
    <cellStyle name="常规 83 2 3 3 2" xfId="2806"/>
    <cellStyle name="常规 83 2 3 4" xfId="2807"/>
    <cellStyle name="常规 83 2 3 4 2" xfId="2808"/>
    <cellStyle name="常规 83 2 3 5" xfId="2809"/>
    <cellStyle name="常规 83 2 3 5 2" xfId="2810"/>
    <cellStyle name="常规 83 2 3 6" xfId="2811"/>
    <cellStyle name="常规 83 2 3 6 2" xfId="2812"/>
    <cellStyle name="常规 83 2 4" xfId="2813"/>
    <cellStyle name="常规 83 2 5" xfId="2814"/>
    <cellStyle name="常规 83 2 5 2" xfId="2815"/>
    <cellStyle name="常规 83 2 6" xfId="2816"/>
    <cellStyle name="常规 83 2 6 2" xfId="2817"/>
    <cellStyle name="常规 83 2 7" xfId="2818"/>
    <cellStyle name="常规 83 2 7 2" xfId="2819"/>
    <cellStyle name="常规 83 2 8" xfId="2820"/>
    <cellStyle name="常规 83 2 8 2" xfId="2821"/>
    <cellStyle name="常规 83 2 9" xfId="2822"/>
    <cellStyle name="常规 83 2 9 2" xfId="2823"/>
    <cellStyle name="常规 83 3" xfId="2824"/>
    <cellStyle name="常规 83 3 2" xfId="2825"/>
    <cellStyle name="常规 83 3 2 2" xfId="2826"/>
    <cellStyle name="常规 83 3 2 2 2" xfId="2827"/>
    <cellStyle name="常规 83 3 2 3" xfId="2828"/>
    <cellStyle name="常规 83 3 2 3 2" xfId="2829"/>
    <cellStyle name="常规 83 3 2 4" xfId="2830"/>
    <cellStyle name="常规 83 3 2 4 2" xfId="2831"/>
    <cellStyle name="常规 83 3 2 5" xfId="2832"/>
    <cellStyle name="常规 83 3 2 5 2" xfId="2833"/>
    <cellStyle name="常规 83 3 2 6" xfId="2834"/>
    <cellStyle name="常规 83 3 2 6 2" xfId="2835"/>
    <cellStyle name="常规 83 3 3" xfId="2836"/>
    <cellStyle name="常规 83 3 3 2" xfId="2837"/>
    <cellStyle name="常规 83 3 4" xfId="2838"/>
    <cellStyle name="常规 83 3 4 2" xfId="2839"/>
    <cellStyle name="常规 83 3 5" xfId="2840"/>
    <cellStyle name="常规 83 3 5 2" xfId="2841"/>
    <cellStyle name="常规 83 3 6" xfId="2842"/>
    <cellStyle name="常规 83 3 6 2" xfId="2843"/>
    <cellStyle name="常规 83 3 7" xfId="2844"/>
    <cellStyle name="常规 83 3 7 2" xfId="2845"/>
    <cellStyle name="常规 83 4" xfId="2846"/>
    <cellStyle name="常规 83 4 2" xfId="2847"/>
    <cellStyle name="常规 83 4 2 2" xfId="2848"/>
    <cellStyle name="常规 83 4 3" xfId="2849"/>
    <cellStyle name="常规 83 4 3 2" xfId="2850"/>
    <cellStyle name="常规 83 4 4" xfId="2851"/>
    <cellStyle name="常规 83 4 4 2" xfId="2852"/>
    <cellStyle name="常规 83 4 5" xfId="2853"/>
    <cellStyle name="常规 83 4 5 2" xfId="2854"/>
    <cellStyle name="常规 83 4 6" xfId="2855"/>
    <cellStyle name="常规 83 4 6 2" xfId="2856"/>
    <cellStyle name="常规 83 5" xfId="2857"/>
    <cellStyle name="常规 83 6" xfId="2858"/>
    <cellStyle name="常规 83 6 2" xfId="2859"/>
    <cellStyle name="常规 83 7" xfId="2860"/>
    <cellStyle name="常规 83 7 2" xfId="2861"/>
    <cellStyle name="常规 83 8" xfId="2862"/>
    <cellStyle name="常规 83 8 2" xfId="2863"/>
    <cellStyle name="常规 83 9" xfId="2864"/>
    <cellStyle name="常规 83 9 2" xfId="2865"/>
    <cellStyle name="常规 84" xfId="2866"/>
    <cellStyle name="常规 85 2" xfId="2867"/>
    <cellStyle name="常规 85 2 10" xfId="2868"/>
    <cellStyle name="常规 85 2 10 2" xfId="2869"/>
    <cellStyle name="常规 85 2 11" xfId="2870"/>
    <cellStyle name="常规 85 2 11 2" xfId="2871"/>
    <cellStyle name="常规 85 2 2" xfId="2872"/>
    <cellStyle name="常规 85 2 2 2" xfId="2873"/>
    <cellStyle name="常规 85 2 2 2 2" xfId="2874"/>
    <cellStyle name="常规 85 2 2 2 2 2" xfId="2875"/>
    <cellStyle name="常规 85 2 2 2 2 2 2" xfId="2876"/>
    <cellStyle name="常规 85 2 2 2 2 3" xfId="2877"/>
    <cellStyle name="常规 85 2 2 2 2 3 2" xfId="2878"/>
    <cellStyle name="常规 85 2 2 2 2 4" xfId="2879"/>
    <cellStyle name="常规 85 2 2 2 2 4 2" xfId="2880"/>
    <cellStyle name="常规 85 2 2 2 2 5" xfId="2881"/>
    <cellStyle name="常规 85 2 2 2 2 5 2" xfId="2882"/>
    <cellStyle name="常规 85 2 2 2 2 6" xfId="2883"/>
    <cellStyle name="常规 85 2 2 2 2 6 2" xfId="2884"/>
    <cellStyle name="常规 85 2 2 2 3" xfId="2885"/>
    <cellStyle name="常规 85 2 2 2 3 2" xfId="2886"/>
    <cellStyle name="常规 85 2 2 2 4" xfId="2887"/>
    <cellStyle name="常规 85 2 2 2 4 2" xfId="2888"/>
    <cellStyle name="常规 85 2 2 2 5" xfId="2889"/>
    <cellStyle name="常规 85 2 2 2 5 2" xfId="2890"/>
    <cellStyle name="常规 85 2 2 2 6" xfId="2891"/>
    <cellStyle name="常规 85 2 2 2 6 2" xfId="2892"/>
    <cellStyle name="常规 85 2 2 2 7" xfId="2893"/>
    <cellStyle name="常规 85 2 2 2 7 2" xfId="2894"/>
    <cellStyle name="常规 85 2 2 3" xfId="2895"/>
    <cellStyle name="常规 85 2 2 3 2" xfId="2896"/>
    <cellStyle name="常规 85 2 2 3 2 2" xfId="2897"/>
    <cellStyle name="常规 85 2 2 3 3" xfId="2898"/>
    <cellStyle name="常规 85 2 2 3 3 2" xfId="2899"/>
    <cellStyle name="常规 85 2 2 3 4" xfId="2900"/>
    <cellStyle name="常规 85 2 2 3 4 2" xfId="2901"/>
    <cellStyle name="常规 85 2 2 3 5" xfId="2902"/>
    <cellStyle name="常规 85 2 2 3 5 2" xfId="2903"/>
    <cellStyle name="常规 85 2 2 3 6" xfId="2904"/>
    <cellStyle name="常规 85 2 2 3 6 2" xfId="2905"/>
    <cellStyle name="常规 85 2 2 4" xfId="2906"/>
    <cellStyle name="常规 85 2 2 5" xfId="2907"/>
    <cellStyle name="常规 85 2 2 5 2" xfId="2908"/>
    <cellStyle name="常规 85 2 2 6" xfId="2909"/>
    <cellStyle name="常规 85 2 2 6 2" xfId="2910"/>
    <cellStyle name="常规 85 2 2 7" xfId="2911"/>
    <cellStyle name="常规 85 2 2 7 2" xfId="2912"/>
    <cellStyle name="常规 85 2 2 8" xfId="2913"/>
    <cellStyle name="常规 85 2 2 8 2" xfId="2914"/>
    <cellStyle name="常规 85 2 2 9" xfId="2915"/>
    <cellStyle name="常规 85 2 2 9 2" xfId="2916"/>
    <cellStyle name="常规 85 2 3" xfId="2917"/>
    <cellStyle name="常规 85 2 3 2" xfId="2918"/>
    <cellStyle name="常规 85 2 3 2 2" xfId="2919"/>
    <cellStyle name="常规 85 2 3 2 2 2" xfId="2920"/>
    <cellStyle name="常规 85 2 3 2 2 2 2" xfId="2921"/>
    <cellStyle name="常规 85 2 3 2 2 3" xfId="2922"/>
    <cellStyle name="常规 85 2 3 2 2 3 2" xfId="2923"/>
    <cellStyle name="常规 85 2 3 2 2 4" xfId="2924"/>
    <cellStyle name="常规 85 2 3 2 2 4 2" xfId="2925"/>
    <cellStyle name="常规 85 2 3 2 2 5" xfId="2926"/>
    <cellStyle name="常规 85 2 3 2 2 5 2" xfId="2927"/>
    <cellStyle name="常规 85 2 3 2 2 6" xfId="2928"/>
    <cellStyle name="常规 85 2 3 2 2 6 2" xfId="2929"/>
    <cellStyle name="常规 85 2 3 2 3" xfId="2930"/>
    <cellStyle name="常规 85 2 3 2 3 2" xfId="2931"/>
    <cellStyle name="常规 85 2 3 2 4" xfId="2932"/>
    <cellStyle name="常规 85 2 3 2 4 2" xfId="2933"/>
    <cellStyle name="常规 85 2 3 2 5" xfId="2934"/>
    <cellStyle name="常规 85 2 3 2 5 2" xfId="2935"/>
    <cellStyle name="常规 85 2 3 2 6" xfId="2936"/>
    <cellStyle name="常规 85 2 3 2 6 2" xfId="2937"/>
    <cellStyle name="常规 85 2 3 2 7" xfId="2938"/>
    <cellStyle name="常规 85 2 3 2 7 2" xfId="2939"/>
    <cellStyle name="常规 85 2 3 3" xfId="2940"/>
    <cellStyle name="常规 85 2 3 3 2" xfId="2941"/>
    <cellStyle name="常规 85 2 3 3 2 2" xfId="2942"/>
    <cellStyle name="常规 85 2 3 3 3" xfId="2943"/>
    <cellStyle name="常规 85 2 3 3 3 2" xfId="2944"/>
    <cellStyle name="常规 85 2 3 3 4" xfId="2945"/>
    <cellStyle name="常规 85 2 3 3 4 2" xfId="2946"/>
    <cellStyle name="常规 85 2 3 3 5" xfId="2947"/>
    <cellStyle name="常规 85 2 3 3 5 2" xfId="2948"/>
    <cellStyle name="常规 85 2 3 3 6" xfId="2949"/>
    <cellStyle name="常规 85 2 3 3 6 2" xfId="2950"/>
    <cellStyle name="常规 85 2 3 4" xfId="2951"/>
    <cellStyle name="常规 85 2 3 5" xfId="2952"/>
    <cellStyle name="常规 85 2 3 5 2" xfId="2953"/>
    <cellStyle name="常规 85 2 3 6" xfId="2954"/>
    <cellStyle name="常规 85 2 3 6 2" xfId="2955"/>
    <cellStyle name="常规 85 2 3 7" xfId="2956"/>
    <cellStyle name="常规 85 2 3 7 2" xfId="2957"/>
    <cellStyle name="常规 85 2 3 8" xfId="2958"/>
    <cellStyle name="常规 85 2 3 8 2" xfId="2959"/>
    <cellStyle name="常规 85 2 3 9" xfId="2960"/>
    <cellStyle name="常规 85 2 3 9 2" xfId="2961"/>
    <cellStyle name="常规 85 2 4" xfId="2962"/>
    <cellStyle name="常规 85 2 4 2" xfId="2963"/>
    <cellStyle name="常规 85 2 4 2 2" xfId="2964"/>
    <cellStyle name="常规 85 2 4 2 2 2" xfId="2965"/>
    <cellStyle name="常规 85 2 4 2 3" xfId="2966"/>
    <cellStyle name="常规 85 2 4 2 3 2" xfId="2967"/>
    <cellStyle name="常规 85 2 4 2 4" xfId="2968"/>
    <cellStyle name="常规 85 2 4 2 4 2" xfId="2969"/>
    <cellStyle name="常规 85 2 4 2 5" xfId="2970"/>
    <cellStyle name="常规 85 2 4 2 5 2" xfId="2971"/>
    <cellStyle name="常规 85 2 4 2 6" xfId="2972"/>
    <cellStyle name="常规 85 2 4 2 6 2" xfId="2973"/>
    <cellStyle name="常规 85 2 4 3" xfId="2974"/>
    <cellStyle name="常规 85 2 4 3 2" xfId="2975"/>
    <cellStyle name="常规 85 2 4 4" xfId="2976"/>
    <cellStyle name="常规 85 2 4 4 2" xfId="2977"/>
    <cellStyle name="常规 85 2 4 5" xfId="2978"/>
    <cellStyle name="常规 85 2 4 5 2" xfId="2979"/>
    <cellStyle name="常规 85 2 4 6" xfId="2980"/>
    <cellStyle name="常规 85 2 4 6 2" xfId="2981"/>
    <cellStyle name="常规 85 2 4 7" xfId="2982"/>
    <cellStyle name="常规 85 2 4 7 2" xfId="2983"/>
    <cellStyle name="常规 85 2 5" xfId="2984"/>
    <cellStyle name="常规 85 2 5 2" xfId="2985"/>
    <cellStyle name="常规 85 2 5 2 2" xfId="2986"/>
    <cellStyle name="常规 85 2 5 3" xfId="2987"/>
    <cellStyle name="常规 85 2 5 3 2" xfId="2988"/>
    <cellStyle name="常规 85 2 5 4" xfId="2989"/>
    <cellStyle name="常规 85 2 5 4 2" xfId="2990"/>
    <cellStyle name="常规 85 2 5 5" xfId="2991"/>
    <cellStyle name="常规 85 2 5 5 2" xfId="2992"/>
    <cellStyle name="常规 85 2 5 6" xfId="2993"/>
    <cellStyle name="常规 85 2 5 6 2" xfId="2994"/>
    <cellStyle name="常规 85 2 6" xfId="2995"/>
    <cellStyle name="常规 85 2 7" xfId="2996"/>
    <cellStyle name="常规 85 2 7 2" xfId="2997"/>
    <cellStyle name="常规 85 2 8" xfId="2998"/>
    <cellStyle name="常规 85 2 8 2" xfId="2999"/>
    <cellStyle name="常规 85 2 9" xfId="3000"/>
    <cellStyle name="常规 85 2 9 2" xfId="3001"/>
    <cellStyle name="常规 87" xfId="3002"/>
    <cellStyle name="常规 87 10" xfId="3003"/>
    <cellStyle name="常规 87 10 2" xfId="3004"/>
    <cellStyle name="常规 87 2" xfId="3005"/>
    <cellStyle name="常规 87 2 2" xfId="3006"/>
    <cellStyle name="常规 87 2 2 2" xfId="3007"/>
    <cellStyle name="常规 87 2 2 2 2" xfId="3008"/>
    <cellStyle name="常规 87 2 2 2 2 2" xfId="3009"/>
    <cellStyle name="常规 87 2 2 2 3" xfId="3010"/>
    <cellStyle name="常规 87 2 2 2 3 2" xfId="3011"/>
    <cellStyle name="常规 87 2 2 2 4" xfId="3012"/>
    <cellStyle name="常规 87 2 2 2 4 2" xfId="3013"/>
    <cellStyle name="常规 87 2 2 2 5" xfId="3014"/>
    <cellStyle name="常规 87 2 2 2 5 2" xfId="3015"/>
    <cellStyle name="常规 87 2 2 2 6" xfId="3016"/>
    <cellStyle name="常规 87 2 2 2 6 2" xfId="3017"/>
    <cellStyle name="常规 87 2 2 3" xfId="3018"/>
    <cellStyle name="常规 87 2 2 3 2" xfId="3019"/>
    <cellStyle name="常规 87 2 2 4" xfId="3020"/>
    <cellStyle name="常规 87 2 2 4 2" xfId="3021"/>
    <cellStyle name="常规 87 2 2 5" xfId="3022"/>
    <cellStyle name="常规 87 2 2 5 2" xfId="3023"/>
    <cellStyle name="常规 87 2 2 6" xfId="3024"/>
    <cellStyle name="常规 87 2 2 6 2" xfId="3025"/>
    <cellStyle name="常规 87 2 2 7" xfId="3026"/>
    <cellStyle name="常规 87 2 2 7 2" xfId="3027"/>
    <cellStyle name="常规 87 2 3" xfId="3028"/>
    <cellStyle name="常规 87 2 3 2" xfId="3029"/>
    <cellStyle name="常规 87 2 3 2 2" xfId="3030"/>
    <cellStyle name="常规 87 2 3 3" xfId="3031"/>
    <cellStyle name="常规 87 2 3 3 2" xfId="3032"/>
    <cellStyle name="常规 87 2 3 4" xfId="3033"/>
    <cellStyle name="常规 87 2 3 4 2" xfId="3034"/>
    <cellStyle name="常规 87 2 3 5" xfId="3035"/>
    <cellStyle name="常规 87 2 3 5 2" xfId="3036"/>
    <cellStyle name="常规 87 2 3 6" xfId="3037"/>
    <cellStyle name="常规 87 2 3 6 2" xfId="3038"/>
    <cellStyle name="常规 87 2 4" xfId="3039"/>
    <cellStyle name="常规 87 2 5" xfId="3040"/>
    <cellStyle name="常规 87 2 5 2" xfId="3041"/>
    <cellStyle name="常规 87 2 6" xfId="3042"/>
    <cellStyle name="常规 87 2 6 2" xfId="3043"/>
    <cellStyle name="常规 87 2 7" xfId="3044"/>
    <cellStyle name="常规 87 2 7 2" xfId="3045"/>
    <cellStyle name="常规 87 2 8" xfId="3046"/>
    <cellStyle name="常规 87 2 8 2" xfId="3047"/>
    <cellStyle name="常规 87 2 9" xfId="3048"/>
    <cellStyle name="常规 87 2 9 2" xfId="3049"/>
    <cellStyle name="常规 87 3" xfId="3050"/>
    <cellStyle name="常规 87 3 2" xfId="3051"/>
    <cellStyle name="常规 87 3 2 2" xfId="3052"/>
    <cellStyle name="常规 87 3 2 2 2" xfId="3053"/>
    <cellStyle name="常规 87 3 2 3" xfId="3054"/>
    <cellStyle name="常规 87 3 2 3 2" xfId="3055"/>
    <cellStyle name="常规 87 3 2 4" xfId="3056"/>
    <cellStyle name="常规 87 3 2 4 2" xfId="3057"/>
    <cellStyle name="常规 87 3 2 5" xfId="3058"/>
    <cellStyle name="常规 87 3 2 5 2" xfId="3059"/>
    <cellStyle name="常规 87 3 2 6" xfId="3060"/>
    <cellStyle name="常规 87 3 2 6 2" xfId="3061"/>
    <cellStyle name="常规 87 3 3" xfId="3062"/>
    <cellStyle name="常规 87 3 3 2" xfId="3063"/>
    <cellStyle name="常规 87 3 4" xfId="3064"/>
    <cellStyle name="常规 87 3 4 2" xfId="3065"/>
    <cellStyle name="常规 87 3 5" xfId="3066"/>
    <cellStyle name="常规 87 3 5 2" xfId="3067"/>
    <cellStyle name="常规 87 3 6" xfId="3068"/>
    <cellStyle name="常规 87 3 6 2" xfId="3069"/>
    <cellStyle name="常规 87 3 7" xfId="3070"/>
    <cellStyle name="常规 87 3 7 2" xfId="3071"/>
    <cellStyle name="常规 87 4" xfId="3072"/>
    <cellStyle name="常规 87 4 2" xfId="3073"/>
    <cellStyle name="常规 87 4 2 2" xfId="3074"/>
    <cellStyle name="常规 87 4 3" xfId="3075"/>
    <cellStyle name="常规 87 4 3 2" xfId="3076"/>
    <cellStyle name="常规 87 4 4" xfId="3077"/>
    <cellStyle name="常规 87 4 4 2" xfId="3078"/>
    <cellStyle name="常规 87 4 5" xfId="3079"/>
    <cellStyle name="常规 87 4 5 2" xfId="3080"/>
    <cellStyle name="常规 87 4 6" xfId="3081"/>
    <cellStyle name="常规 87 4 6 2" xfId="3082"/>
    <cellStyle name="常规 87 5" xfId="3083"/>
    <cellStyle name="常规 87 6" xfId="3084"/>
    <cellStyle name="常规 87 6 2" xfId="3085"/>
    <cellStyle name="常规 87 7" xfId="3086"/>
    <cellStyle name="常规 87 7 2" xfId="3087"/>
    <cellStyle name="常规 87 8" xfId="3088"/>
    <cellStyle name="常规 87 8 2" xfId="3089"/>
    <cellStyle name="常规 87 9" xfId="3090"/>
    <cellStyle name="常规 87 9 2" xfId="3091"/>
    <cellStyle name="常规 9" xfId="3092"/>
    <cellStyle name="常规 9 2" xfId="3093"/>
    <cellStyle name="常规 9 2 2" xfId="3094"/>
    <cellStyle name="常规 9 2 2 2" xfId="3095"/>
    <cellStyle name="常规 9 2 3" xfId="3096"/>
    <cellStyle name="常规 9 2 3 2" xfId="3097"/>
    <cellStyle name="常规 9 2 4" xfId="3098"/>
    <cellStyle name="常规 9 2 4 2" xfId="3099"/>
    <cellStyle name="常规 9 2 5" xfId="3100"/>
    <cellStyle name="常规 9 2 5 2" xfId="3101"/>
    <cellStyle name="常规 9 2 6" xfId="3102"/>
    <cellStyle name="常规 9 2 6 2" xfId="3103"/>
    <cellStyle name="常规 9 3" xfId="3104"/>
    <cellStyle name="常规 9 3 2" xfId="3105"/>
    <cellStyle name="常规 9 4" xfId="3106"/>
    <cellStyle name="常规 9 4 2" xfId="3107"/>
    <cellStyle name="常规 9 5" xfId="3108"/>
    <cellStyle name="常规 9 5 2" xfId="3109"/>
    <cellStyle name="常规 9 6" xfId="3110"/>
    <cellStyle name="常规 9 6 2" xfId="3111"/>
    <cellStyle name="常规 9 7" xfId="3112"/>
    <cellStyle name="常规 9 7 2" xfId="3113"/>
    <cellStyle name="常规_2007.12（送人大） 2 3" xfId="3114"/>
    <cellStyle name="常规_表格(附件一)修改（正式）元月13日s" xfId="3115"/>
    <cellStyle name="常规_表格(附件一)修改（正式）元月13日s 2" xfId="3116"/>
    <cellStyle name="常规_表格(附件一)修改（正式）元月13日s 2 3" xfId="3117"/>
    <cellStyle name="常规_副本20180704100234582u3nixs" xfId="3118"/>
    <cellStyle name="常规_副本20180704100234582u3nixs 2" xfId="3119"/>
    <cellStyle name="好_表六 (1)" xfId="3120"/>
    <cellStyle name="好_表六 (1) 10" xfId="3121"/>
    <cellStyle name="好_表六 (1) 10 2" xfId="3122"/>
    <cellStyle name="好_表六 (1) 10 3" xfId="3123"/>
    <cellStyle name="好_表六 (1) 11" xfId="3124"/>
    <cellStyle name="好_表六 (1) 11 2" xfId="3125"/>
    <cellStyle name="好_表六 (1) 11 3" xfId="3126"/>
    <cellStyle name="好_表六 (1) 2" xfId="3127"/>
    <cellStyle name="好_表六 (1) 2 2" xfId="3128"/>
    <cellStyle name="好_表六 (1) 2 2 2" xfId="3129"/>
    <cellStyle name="好_表六 (1) 2 2 2 2" xfId="3130"/>
    <cellStyle name="好_表六 (1) 2 2 2 2 2" xfId="3131"/>
    <cellStyle name="好_表六 (1) 2 2 2 3" xfId="3132"/>
    <cellStyle name="好_表六 (1) 2 2 2 3 2" xfId="3133"/>
    <cellStyle name="好_表六 (1) 2 2 2 4" xfId="3134"/>
    <cellStyle name="好_表六 (1) 2 2 2 4 2" xfId="3135"/>
    <cellStyle name="好_表六 (1) 2 2 2 5" xfId="3136"/>
    <cellStyle name="好_表六 (1) 2 2 2 5 2" xfId="3137"/>
    <cellStyle name="好_表六 (1) 2 2 2 6" xfId="3138"/>
    <cellStyle name="好_表六 (1) 2 2 2 6 2" xfId="3139"/>
    <cellStyle name="好_表六 (1) 2 2 3" xfId="3140"/>
    <cellStyle name="好_表六 (1) 2 2 3 2" xfId="3141"/>
    <cellStyle name="好_表六 (1) 2 2 4" xfId="3142"/>
    <cellStyle name="好_表六 (1) 2 2 4 2" xfId="3143"/>
    <cellStyle name="好_表六 (1) 2 2 5" xfId="3144"/>
    <cellStyle name="好_表六 (1) 2 2 5 2" xfId="3145"/>
    <cellStyle name="好_表六 (1) 2 2 6" xfId="3146"/>
    <cellStyle name="好_表六 (1) 2 2 6 2" xfId="3147"/>
    <cellStyle name="好_表六 (1) 2 2 7" xfId="3148"/>
    <cellStyle name="好_表六 (1) 2 2 7 2" xfId="3149"/>
    <cellStyle name="好_表六 (1) 2 3" xfId="3150"/>
    <cellStyle name="好_表六 (1) 2 3 2" xfId="3151"/>
    <cellStyle name="好_表六 (1) 2 3 2 2" xfId="3152"/>
    <cellStyle name="好_表六 (1) 2 3 3" xfId="3153"/>
    <cellStyle name="好_表六 (1) 2 3 3 2" xfId="3154"/>
    <cellStyle name="好_表六 (1) 2 3 4" xfId="3155"/>
    <cellStyle name="好_表六 (1) 2 3 4 2" xfId="3156"/>
    <cellStyle name="好_表六 (1) 2 3 5" xfId="3157"/>
    <cellStyle name="好_表六 (1) 2 3 5 2" xfId="3158"/>
    <cellStyle name="好_表六 (1) 2 3 6" xfId="3159"/>
    <cellStyle name="好_表六 (1) 2 3 6 2" xfId="3160"/>
    <cellStyle name="好_表六 (1) 2 4" xfId="3161"/>
    <cellStyle name="好_表六 (1) 2 5" xfId="3162"/>
    <cellStyle name="好_表六 (1) 2 5 2" xfId="3163"/>
    <cellStyle name="好_表六 (1) 2 6" xfId="3164"/>
    <cellStyle name="好_表六 (1) 2 6 2" xfId="3165"/>
    <cellStyle name="好_表六 (1) 2 7" xfId="3166"/>
    <cellStyle name="好_表六 (1) 2 7 2" xfId="3167"/>
    <cellStyle name="好_表六 (1) 2 8" xfId="3168"/>
    <cellStyle name="好_表六 (1) 2 8 2" xfId="3169"/>
    <cellStyle name="好_表六 (1) 2 9" xfId="3170"/>
    <cellStyle name="好_表六 (1) 2 9 2" xfId="3171"/>
    <cellStyle name="好_表六 (1) 3" xfId="3172"/>
    <cellStyle name="好_表六 (1) 3 2" xfId="3173"/>
    <cellStyle name="好_表六 (1) 3 2 2" xfId="3174"/>
    <cellStyle name="好_表六 (1) 3 2 2 2" xfId="3175"/>
    <cellStyle name="好_表六 (1) 3 2 2 2 2" xfId="3176"/>
    <cellStyle name="好_表六 (1) 3 2 2 3" xfId="3177"/>
    <cellStyle name="好_表六 (1) 3 2 2 3 2" xfId="3178"/>
    <cellStyle name="好_表六 (1) 3 2 2 4" xfId="3179"/>
    <cellStyle name="好_表六 (1) 3 2 2 4 2" xfId="3180"/>
    <cellStyle name="好_表六 (1) 3 2 2 5" xfId="3181"/>
    <cellStyle name="好_表六 (1) 3 2 2 5 2" xfId="3182"/>
    <cellStyle name="好_表六 (1) 3 2 2 6" xfId="3183"/>
    <cellStyle name="好_表六 (1) 3 2 2 6 2" xfId="3184"/>
    <cellStyle name="好_表六 (1) 3 2 3" xfId="3185"/>
    <cellStyle name="好_表六 (1) 3 2 3 2" xfId="3186"/>
    <cellStyle name="好_表六 (1) 3 2 4" xfId="3187"/>
    <cellStyle name="好_表六 (1) 3 2 4 2" xfId="3188"/>
    <cellStyle name="好_表六 (1) 3 2 5" xfId="3189"/>
    <cellStyle name="好_表六 (1) 3 2 5 2" xfId="3190"/>
    <cellStyle name="好_表六 (1) 3 2 6" xfId="3191"/>
    <cellStyle name="好_表六 (1) 3 2 6 2" xfId="3192"/>
    <cellStyle name="好_表六 (1) 3 2 7" xfId="3193"/>
    <cellStyle name="好_表六 (1) 3 2 7 2" xfId="3194"/>
    <cellStyle name="好_表六 (1) 3 3" xfId="3195"/>
    <cellStyle name="好_表六 (1) 3 3 2" xfId="3196"/>
    <cellStyle name="好_表六 (1) 3 3 2 2" xfId="3197"/>
    <cellStyle name="好_表六 (1) 3 3 3" xfId="3198"/>
    <cellStyle name="好_表六 (1) 3 3 3 2" xfId="3199"/>
    <cellStyle name="好_表六 (1) 3 3 4" xfId="3200"/>
    <cellStyle name="好_表六 (1) 3 3 4 2" xfId="3201"/>
    <cellStyle name="好_表六 (1) 3 3 5" xfId="3202"/>
    <cellStyle name="好_表六 (1) 3 3 5 2" xfId="3203"/>
    <cellStyle name="好_表六 (1) 3 3 6" xfId="3204"/>
    <cellStyle name="好_表六 (1) 3 3 6 2" xfId="3205"/>
    <cellStyle name="好_表六 (1) 3 4" xfId="3206"/>
    <cellStyle name="好_表六 (1) 3 5" xfId="3207"/>
    <cellStyle name="好_表六 (1) 3 5 2" xfId="3208"/>
    <cellStyle name="好_表六 (1) 3 6" xfId="3209"/>
    <cellStyle name="好_表六 (1) 3 6 2" xfId="3210"/>
    <cellStyle name="好_表六 (1) 3 7" xfId="3211"/>
    <cellStyle name="好_表六 (1) 3 7 2" xfId="3212"/>
    <cellStyle name="好_表六 (1) 3 8" xfId="3213"/>
    <cellStyle name="好_表六 (1) 3 8 2" xfId="3214"/>
    <cellStyle name="好_表六 (1) 3 9" xfId="3215"/>
    <cellStyle name="好_表六 (1) 3 9 2" xfId="3216"/>
    <cellStyle name="好_表六 (1) 4" xfId="3217"/>
    <cellStyle name="好_表六 (1) 4 2" xfId="3218"/>
    <cellStyle name="好_表六 (1) 4 2 2" xfId="3219"/>
    <cellStyle name="好_表六 (1) 4 2 2 2" xfId="3220"/>
    <cellStyle name="好_表六 (1) 4 2 2 3" xfId="3221"/>
    <cellStyle name="好_表六 (1) 4 2 3" xfId="3222"/>
    <cellStyle name="好_表六 (1) 4 2 3 2" xfId="3223"/>
    <cellStyle name="好_表六 (1) 4 2 3 3" xfId="3224"/>
    <cellStyle name="好_表六 (1) 4 2 4" xfId="3225"/>
    <cellStyle name="好_表六 (1) 4 2 4 2" xfId="3226"/>
    <cellStyle name="好_表六 (1) 4 2 4 3" xfId="3227"/>
    <cellStyle name="好_表六 (1) 4 2 5" xfId="3228"/>
    <cellStyle name="好_表六 (1) 4 2 5 2" xfId="3229"/>
    <cellStyle name="好_表六 (1) 4 2 5 3" xfId="3230"/>
    <cellStyle name="好_表六 (1) 4 2 6" xfId="3231"/>
    <cellStyle name="好_表六 (1) 4 2 6 2" xfId="3232"/>
    <cellStyle name="好_表六 (1) 4 2 6 3" xfId="3233"/>
    <cellStyle name="好_表六 (1) 4 2 7" xfId="3234"/>
    <cellStyle name="好_表六 (1) 4 3" xfId="3235"/>
    <cellStyle name="好_表六 (1) 4 3 2" xfId="3236"/>
    <cellStyle name="好_表六 (1) 4 3 3" xfId="3237"/>
    <cellStyle name="好_表六 (1) 4 4" xfId="3238"/>
    <cellStyle name="好_表六 (1) 4 4 2" xfId="3239"/>
    <cellStyle name="好_表六 (1) 4 4 3" xfId="3240"/>
    <cellStyle name="好_表六 (1) 4 5" xfId="3241"/>
    <cellStyle name="好_表六 (1) 4 5 2" xfId="3242"/>
    <cellStyle name="好_表六 (1) 4 5 3" xfId="3243"/>
    <cellStyle name="好_表六 (1) 4 6" xfId="3244"/>
    <cellStyle name="好_表六 (1) 4 6 2" xfId="3245"/>
    <cellStyle name="好_表六 (1) 4 6 3" xfId="3246"/>
    <cellStyle name="好_表六 (1) 4 7" xfId="3247"/>
    <cellStyle name="好_表六 (1) 4 7 2" xfId="3248"/>
    <cellStyle name="好_表六 (1) 4 7 3" xfId="3249"/>
    <cellStyle name="好_表六 (1) 4 8" xfId="3250"/>
    <cellStyle name="好_表六 (1) 5" xfId="3251"/>
    <cellStyle name="好_表六 (1) 5 2" xfId="3252"/>
    <cellStyle name="好_表六 (1) 5 2 2" xfId="3253"/>
    <cellStyle name="好_表六 (1) 5 2 3" xfId="3254"/>
    <cellStyle name="好_表六 (1) 5 3" xfId="3255"/>
    <cellStyle name="好_表六 (1) 5 3 2" xfId="3256"/>
    <cellStyle name="好_表六 (1) 5 3 3" xfId="3257"/>
    <cellStyle name="好_表六 (1) 5 4" xfId="3258"/>
    <cellStyle name="好_表六 (1) 5 4 2" xfId="3259"/>
    <cellStyle name="好_表六 (1) 5 4 3" xfId="3260"/>
    <cellStyle name="好_表六 (1) 5 5" xfId="3261"/>
    <cellStyle name="好_表六 (1) 5 5 2" xfId="3262"/>
    <cellStyle name="好_表六 (1) 5 5 3" xfId="3263"/>
    <cellStyle name="好_表六 (1) 5 6" xfId="3264"/>
    <cellStyle name="好_表六 (1) 5 6 2" xfId="3265"/>
    <cellStyle name="好_表六 (1) 5 6 3" xfId="3266"/>
    <cellStyle name="好_表六 (1) 5 7" xfId="3267"/>
    <cellStyle name="好_表六 (1) 6" xfId="3268"/>
    <cellStyle name="好_表六 (1) 6 2" xfId="3269"/>
    <cellStyle name="好_表六 (1) 7" xfId="3270"/>
    <cellStyle name="好_表六 (1) 7 2" xfId="3271"/>
    <cellStyle name="好_表六 (1) 7 3" xfId="3272"/>
    <cellStyle name="好_表六 (1) 8" xfId="3273"/>
    <cellStyle name="好_表六 (1) 8 2" xfId="3274"/>
    <cellStyle name="好_表六 (1) 8 3" xfId="3275"/>
    <cellStyle name="好_表六 (1) 9" xfId="3276"/>
    <cellStyle name="好_表六 (1) 9 2" xfId="3277"/>
    <cellStyle name="好_表六 (1) 9 3" xfId="3278"/>
    <cellStyle name="好_表六（2)" xfId="3279"/>
    <cellStyle name="好_表六（2) 10" xfId="3280"/>
    <cellStyle name="好_表六（2) 10 2" xfId="3281"/>
    <cellStyle name="好_表六（2) 10 3" xfId="3282"/>
    <cellStyle name="好_表六（2) 11" xfId="3283"/>
    <cellStyle name="好_表六（2) 11 2" xfId="3284"/>
    <cellStyle name="好_表六（2) 11 3" xfId="3285"/>
    <cellStyle name="好_表六（2) 2" xfId="3286"/>
    <cellStyle name="好_表六（2) 2 2" xfId="3287"/>
    <cellStyle name="好_表六（2) 2 2 2" xfId="3288"/>
    <cellStyle name="好_表六（2) 2 2 2 2" xfId="3289"/>
    <cellStyle name="好_表六（2) 2 2 2 2 2" xfId="3290"/>
    <cellStyle name="好_表六（2) 2 2 2 3" xfId="3291"/>
    <cellStyle name="好_表六（2) 2 2 2 3 2" xfId="3292"/>
    <cellStyle name="好_表六（2) 2 2 2 4" xfId="3293"/>
    <cellStyle name="好_表六（2) 2 2 2 4 2" xfId="3294"/>
    <cellStyle name="好_表六（2) 2 2 2 5" xfId="3295"/>
    <cellStyle name="好_表六（2) 2 2 2 5 2" xfId="3296"/>
    <cellStyle name="好_表六（2) 2 2 2 6" xfId="3297"/>
    <cellStyle name="好_表六（2) 2 2 2 6 2" xfId="3298"/>
    <cellStyle name="好_表六（2) 2 2 3" xfId="3299"/>
    <cellStyle name="好_表六（2) 2 2 3 2" xfId="3300"/>
    <cellStyle name="好_表六（2) 2 2 4" xfId="3301"/>
    <cellStyle name="好_表六（2) 2 2 4 2" xfId="3302"/>
    <cellStyle name="好_表六（2) 2 2 5" xfId="3303"/>
    <cellStyle name="好_表六（2) 2 2 5 2" xfId="3304"/>
    <cellStyle name="好_表六（2) 2 2 6" xfId="3305"/>
    <cellStyle name="好_表六（2) 2 2 6 2" xfId="3306"/>
    <cellStyle name="好_表六（2) 2 2 7" xfId="3307"/>
    <cellStyle name="好_表六（2) 2 2 7 2" xfId="3308"/>
    <cellStyle name="好_表六（2) 2 3" xfId="3309"/>
    <cellStyle name="好_表六（2) 2 3 2" xfId="3310"/>
    <cellStyle name="好_表六（2) 2 3 2 2" xfId="3311"/>
    <cellStyle name="好_表六（2) 2 3 3" xfId="3312"/>
    <cellStyle name="好_表六（2) 2 3 3 2" xfId="3313"/>
    <cellStyle name="好_表六（2) 2 3 4" xfId="3314"/>
    <cellStyle name="好_表六（2) 2 3 4 2" xfId="3315"/>
    <cellStyle name="好_表六（2) 2 3 5" xfId="3316"/>
    <cellStyle name="好_表六（2) 2 3 5 2" xfId="3317"/>
    <cellStyle name="好_表六（2) 2 3 6" xfId="3318"/>
    <cellStyle name="好_表六（2) 2 3 6 2" xfId="3319"/>
    <cellStyle name="好_表六（2) 2 4" xfId="3320"/>
    <cellStyle name="好_表六（2) 2 5" xfId="3321"/>
    <cellStyle name="好_表六（2) 2 5 2" xfId="3322"/>
    <cellStyle name="好_表六（2) 2 6" xfId="3323"/>
    <cellStyle name="好_表六（2) 2 6 2" xfId="3324"/>
    <cellStyle name="好_表六（2) 2 7" xfId="3325"/>
    <cellStyle name="好_表六（2) 2 7 2" xfId="3326"/>
    <cellStyle name="好_表六（2) 2 8" xfId="3327"/>
    <cellStyle name="好_表六（2) 2 8 2" xfId="3328"/>
    <cellStyle name="好_表六（2) 2 9" xfId="3329"/>
    <cellStyle name="好_表六（2) 2 9 2" xfId="3330"/>
    <cellStyle name="好_表六（2) 3" xfId="3331"/>
    <cellStyle name="好_表六（2) 3 2" xfId="3332"/>
    <cellStyle name="好_表六（2) 3 2 2" xfId="3333"/>
    <cellStyle name="好_表六（2) 3 2 2 2" xfId="3334"/>
    <cellStyle name="好_表六（2) 3 2 2 2 2" xfId="3335"/>
    <cellStyle name="好_表六（2) 3 2 2 3" xfId="3336"/>
    <cellStyle name="好_表六（2) 3 2 2 3 2" xfId="3337"/>
    <cellStyle name="好_表六（2) 3 2 2 4" xfId="3338"/>
    <cellStyle name="好_表六（2) 3 2 2 4 2" xfId="3339"/>
    <cellStyle name="好_表六（2) 3 2 2 5" xfId="3340"/>
    <cellStyle name="好_表六（2) 3 2 2 5 2" xfId="3341"/>
    <cellStyle name="好_表六（2) 3 2 2 6" xfId="3342"/>
    <cellStyle name="好_表六（2) 3 2 2 6 2" xfId="3343"/>
    <cellStyle name="好_表六（2) 3 2 3" xfId="3344"/>
    <cellStyle name="好_表六（2) 3 2 3 2" xfId="3345"/>
    <cellStyle name="好_表六（2) 3 2 4" xfId="3346"/>
    <cellStyle name="好_表六（2) 3 2 4 2" xfId="3347"/>
    <cellStyle name="好_表六（2) 3 2 5" xfId="3348"/>
    <cellStyle name="好_表六（2) 3 2 5 2" xfId="3349"/>
    <cellStyle name="好_表六（2) 3 2 6" xfId="3350"/>
    <cellStyle name="好_表六（2) 3 2 6 2" xfId="3351"/>
    <cellStyle name="好_表六（2) 3 2 7" xfId="3352"/>
    <cellStyle name="好_表六（2) 3 2 7 2" xfId="3353"/>
    <cellStyle name="好_表六（2) 3 3" xfId="3354"/>
    <cellStyle name="好_表六（2) 3 3 2" xfId="3355"/>
    <cellStyle name="好_表六（2) 3 3 2 2" xfId="3356"/>
    <cellStyle name="好_表六（2) 3 3 3" xfId="3357"/>
    <cellStyle name="好_表六（2) 3 3 3 2" xfId="3358"/>
    <cellStyle name="好_表六（2) 3 3 4" xfId="3359"/>
    <cellStyle name="好_表六（2) 3 3 4 2" xfId="3360"/>
    <cellStyle name="好_表六（2) 3 3 5" xfId="3361"/>
    <cellStyle name="好_表六（2) 3 3 5 2" xfId="3362"/>
    <cellStyle name="好_表六（2) 3 3 6" xfId="3363"/>
    <cellStyle name="好_表六（2) 3 3 6 2" xfId="3364"/>
    <cellStyle name="好_表六（2) 3 4" xfId="3365"/>
    <cellStyle name="好_表六（2) 3 5" xfId="3366"/>
    <cellStyle name="好_表六（2) 3 5 2" xfId="3367"/>
    <cellStyle name="好_表六（2) 3 6" xfId="3368"/>
    <cellStyle name="好_表六（2) 3 6 2" xfId="3369"/>
    <cellStyle name="好_表六（2) 3 7" xfId="3370"/>
    <cellStyle name="好_表六（2) 3 7 2" xfId="3371"/>
    <cellStyle name="好_表六（2) 3 8" xfId="3372"/>
    <cellStyle name="好_表六（2) 3 8 2" xfId="3373"/>
    <cellStyle name="好_表六（2) 3 9" xfId="3374"/>
    <cellStyle name="好_表六（2) 3 9 2" xfId="3375"/>
    <cellStyle name="好_表六（2) 4" xfId="3376"/>
    <cellStyle name="好_表六（2) 4 2" xfId="3377"/>
    <cellStyle name="好_表六（2) 4 2 2" xfId="3378"/>
    <cellStyle name="好_表六（2) 4 2 2 2" xfId="3379"/>
    <cellStyle name="好_表六（2) 4 2 2 3" xfId="3380"/>
    <cellStyle name="好_表六（2) 4 2 3" xfId="3381"/>
    <cellStyle name="好_表六（2) 4 2 3 2" xfId="3382"/>
    <cellStyle name="好_表六（2) 4 2 3 3" xfId="3383"/>
    <cellStyle name="好_表六（2) 4 2 4" xfId="3384"/>
    <cellStyle name="好_表六（2) 4 2 4 2" xfId="3385"/>
    <cellStyle name="好_表六（2) 4 2 4 3" xfId="3386"/>
    <cellStyle name="好_表六（2) 4 2 5" xfId="3387"/>
    <cellStyle name="好_表六（2) 4 2 5 2" xfId="3388"/>
    <cellStyle name="好_表六（2) 4 2 5 3" xfId="3389"/>
    <cellStyle name="好_表六（2) 4 2 6" xfId="3390"/>
    <cellStyle name="好_表六（2) 4 2 6 2" xfId="3391"/>
    <cellStyle name="好_表六（2) 4 2 6 3" xfId="3392"/>
    <cellStyle name="好_表六（2) 4 2 7" xfId="3393"/>
    <cellStyle name="好_表六（2) 4 3" xfId="3394"/>
    <cellStyle name="好_表六（2) 4 3 2" xfId="3395"/>
    <cellStyle name="好_表六（2) 4 3 3" xfId="3396"/>
    <cellStyle name="好_表六（2) 4 4" xfId="3397"/>
    <cellStyle name="好_表六（2) 4 4 2" xfId="3398"/>
    <cellStyle name="好_表六（2) 4 4 3" xfId="3399"/>
    <cellStyle name="好_表六（2) 4 5" xfId="3400"/>
    <cellStyle name="好_表六（2) 4 5 2" xfId="3401"/>
    <cellStyle name="好_表六（2) 4 5 3" xfId="3402"/>
    <cellStyle name="好_表六（2) 4 6" xfId="3403"/>
    <cellStyle name="好_表六（2) 4 6 2" xfId="3404"/>
    <cellStyle name="好_表六（2) 4 6 3" xfId="3405"/>
    <cellStyle name="好_表六（2) 4 7" xfId="3406"/>
    <cellStyle name="好_表六（2) 4 7 2" xfId="3407"/>
    <cellStyle name="好_表六（2) 4 7 3" xfId="3408"/>
    <cellStyle name="好_表六（2) 4 8" xfId="3409"/>
    <cellStyle name="好_表六（2) 5" xfId="3410"/>
    <cellStyle name="好_表六（2) 5 2" xfId="3411"/>
    <cellStyle name="好_表六（2) 5 2 2" xfId="3412"/>
    <cellStyle name="好_表六（2) 5 2 3" xfId="3413"/>
    <cellStyle name="好_表六（2) 5 3" xfId="3414"/>
    <cellStyle name="好_表六（2) 5 3 2" xfId="3415"/>
    <cellStyle name="好_表六（2) 5 3 3" xfId="3416"/>
    <cellStyle name="好_表六（2) 5 4" xfId="3417"/>
    <cellStyle name="好_表六（2) 5 4 2" xfId="3418"/>
    <cellStyle name="好_表六（2) 5 4 3" xfId="3419"/>
    <cellStyle name="好_表六（2) 5 5" xfId="3420"/>
    <cellStyle name="好_表六（2) 5 5 2" xfId="3421"/>
    <cellStyle name="好_表六（2) 5 5 3" xfId="3422"/>
    <cellStyle name="好_表六（2) 5 6" xfId="3423"/>
    <cellStyle name="好_表六（2) 5 6 2" xfId="3424"/>
    <cellStyle name="好_表六（2) 5 6 3" xfId="3425"/>
    <cellStyle name="好_表六（2) 5 7" xfId="3426"/>
    <cellStyle name="好_表六（2) 6" xfId="3427"/>
    <cellStyle name="好_表六（2) 6 2" xfId="3428"/>
    <cellStyle name="好_表六（2) 7" xfId="3429"/>
    <cellStyle name="好_表六（2) 7 2" xfId="3430"/>
    <cellStyle name="好_表六（2) 7 3" xfId="3431"/>
    <cellStyle name="好_表六（2) 8" xfId="3432"/>
    <cellStyle name="好_表六（2) 8 2" xfId="3433"/>
    <cellStyle name="好_表六（2) 8 3" xfId="3434"/>
    <cellStyle name="好_表六（2) 9" xfId="3435"/>
    <cellStyle name="好_表六（2) 9 2" xfId="3436"/>
    <cellStyle name="好_表六（2) 9 3" xfId="3437"/>
    <cellStyle name="好_表七 (1)" xfId="3438"/>
    <cellStyle name="好_表七 (1) 10" xfId="3439"/>
    <cellStyle name="好_表七 (1) 10 2" xfId="3440"/>
    <cellStyle name="好_表七 (1) 10 3" xfId="3441"/>
    <cellStyle name="好_表七 (1) 11" xfId="3442"/>
    <cellStyle name="好_表七 (1) 11 2" xfId="3443"/>
    <cellStyle name="好_表七 (1) 11 3" xfId="3444"/>
    <cellStyle name="好_表七 (1) 2" xfId="3445"/>
    <cellStyle name="好_表七 (1) 2 2" xfId="3446"/>
    <cellStyle name="好_表七 (1) 2 2 2" xfId="3447"/>
    <cellStyle name="好_表七 (1) 2 2 2 2" xfId="3448"/>
    <cellStyle name="好_表七 (1) 2 2 2 2 2" xfId="3449"/>
    <cellStyle name="好_表七 (1) 2 2 2 3" xfId="3450"/>
    <cellStyle name="好_表七 (1) 2 2 2 3 2" xfId="3451"/>
    <cellStyle name="好_表七 (1) 2 2 2 4" xfId="3452"/>
    <cellStyle name="好_表七 (1) 2 2 2 4 2" xfId="3453"/>
    <cellStyle name="好_表七 (1) 2 2 2 5" xfId="3454"/>
    <cellStyle name="好_表七 (1) 2 2 2 5 2" xfId="3455"/>
    <cellStyle name="好_表七 (1) 2 2 2 6" xfId="3456"/>
    <cellStyle name="好_表七 (1) 2 2 2 6 2" xfId="3457"/>
    <cellStyle name="好_表七 (1) 2 2 3" xfId="3458"/>
    <cellStyle name="好_表七 (1) 2 2 3 2" xfId="3459"/>
    <cellStyle name="好_表七 (1) 2 2 4" xfId="3460"/>
    <cellStyle name="好_表七 (1) 2 2 4 2" xfId="3461"/>
    <cellStyle name="好_表七 (1) 2 2 5" xfId="3462"/>
    <cellStyle name="好_表七 (1) 2 2 5 2" xfId="3463"/>
    <cellStyle name="好_表七 (1) 2 2 6" xfId="3464"/>
    <cellStyle name="好_表七 (1) 2 2 6 2" xfId="3465"/>
    <cellStyle name="好_表七 (1) 2 2 7" xfId="3466"/>
    <cellStyle name="好_表七 (1) 2 2 7 2" xfId="3467"/>
    <cellStyle name="好_表七 (1) 2 3" xfId="3468"/>
    <cellStyle name="好_表七 (1) 2 3 2" xfId="3469"/>
    <cellStyle name="好_表七 (1) 2 3 2 2" xfId="3470"/>
    <cellStyle name="好_表七 (1) 2 3 3" xfId="3471"/>
    <cellStyle name="好_表七 (1) 2 3 3 2" xfId="3472"/>
    <cellStyle name="好_表七 (1) 2 3 4" xfId="3473"/>
    <cellStyle name="好_表七 (1) 2 3 4 2" xfId="3474"/>
    <cellStyle name="好_表七 (1) 2 3 5" xfId="3475"/>
    <cellStyle name="好_表七 (1) 2 3 5 2" xfId="3476"/>
    <cellStyle name="好_表七 (1) 2 3 6" xfId="3477"/>
    <cellStyle name="好_表七 (1) 2 3 6 2" xfId="3478"/>
    <cellStyle name="好_表七 (1) 2 4" xfId="3479"/>
    <cellStyle name="好_表七 (1) 2 5" xfId="3480"/>
    <cellStyle name="好_表七 (1) 2 5 2" xfId="3481"/>
    <cellStyle name="好_表七 (1) 2 6" xfId="3482"/>
    <cellStyle name="好_表七 (1) 2 6 2" xfId="3483"/>
    <cellStyle name="好_表七 (1) 2 7" xfId="3484"/>
    <cellStyle name="好_表七 (1) 2 7 2" xfId="3485"/>
    <cellStyle name="好_表七 (1) 2 8" xfId="3486"/>
    <cellStyle name="好_表七 (1) 2 8 2" xfId="3487"/>
    <cellStyle name="好_表七 (1) 2 9" xfId="3488"/>
    <cellStyle name="好_表七 (1) 2 9 2" xfId="3489"/>
    <cellStyle name="好_表七 (1) 3" xfId="3490"/>
    <cellStyle name="好_表七 (1) 3 2" xfId="3491"/>
    <cellStyle name="好_表七 (1) 3 2 2" xfId="3492"/>
    <cellStyle name="好_表七 (1) 3 2 2 2" xfId="3493"/>
    <cellStyle name="好_表七 (1) 3 2 2 2 2" xfId="3494"/>
    <cellStyle name="好_表七 (1) 3 2 2 3" xfId="3495"/>
    <cellStyle name="好_表七 (1) 3 2 2 3 2" xfId="3496"/>
    <cellStyle name="好_表七 (1) 3 2 2 4" xfId="3497"/>
    <cellStyle name="好_表七 (1) 3 2 2 4 2" xfId="3498"/>
    <cellStyle name="好_表七 (1) 3 2 2 5" xfId="3499"/>
    <cellStyle name="好_表七 (1) 3 2 2 5 2" xfId="3500"/>
    <cellStyle name="好_表七 (1) 3 2 2 6" xfId="3501"/>
    <cellStyle name="好_表七 (1) 3 2 2 6 2" xfId="3502"/>
    <cellStyle name="好_表七 (1) 3 2 3" xfId="3503"/>
    <cellStyle name="好_表七 (1) 3 2 3 2" xfId="3504"/>
    <cellStyle name="好_表七 (1) 3 2 4" xfId="3505"/>
    <cellStyle name="好_表七 (1) 3 2 4 2" xfId="3506"/>
    <cellStyle name="好_表七 (1) 3 2 5" xfId="3507"/>
    <cellStyle name="好_表七 (1) 3 2 5 2" xfId="3508"/>
    <cellStyle name="好_表七 (1) 3 2 6" xfId="3509"/>
    <cellStyle name="好_表七 (1) 3 2 6 2" xfId="3510"/>
    <cellStyle name="好_表七 (1) 3 2 7" xfId="3511"/>
    <cellStyle name="好_表七 (1) 3 2 7 2" xfId="3512"/>
    <cellStyle name="好_表七 (1) 3 3" xfId="3513"/>
    <cellStyle name="好_表七 (1) 3 3 2" xfId="3514"/>
    <cellStyle name="好_表七 (1) 3 3 2 2" xfId="3515"/>
    <cellStyle name="好_表七 (1) 3 3 3" xfId="3516"/>
    <cellStyle name="好_表七 (1) 3 3 3 2" xfId="3517"/>
    <cellStyle name="好_表七 (1) 3 3 4" xfId="3518"/>
    <cellStyle name="好_表七 (1) 3 3 4 2" xfId="3519"/>
    <cellStyle name="好_表七 (1) 3 3 5" xfId="3520"/>
    <cellStyle name="好_表七 (1) 3 3 5 2" xfId="3521"/>
    <cellStyle name="好_表七 (1) 3 3 6" xfId="3522"/>
    <cellStyle name="好_表七 (1) 3 3 6 2" xfId="3523"/>
    <cellStyle name="好_表七 (1) 3 4" xfId="3524"/>
    <cellStyle name="好_表七 (1) 3 5" xfId="3525"/>
    <cellStyle name="好_表七 (1) 3 5 2" xfId="3526"/>
    <cellStyle name="好_表七 (1) 3 6" xfId="3527"/>
    <cellStyle name="好_表七 (1) 3 6 2" xfId="3528"/>
    <cellStyle name="好_表七 (1) 3 7" xfId="3529"/>
    <cellStyle name="好_表七 (1) 3 7 2" xfId="3530"/>
    <cellStyle name="好_表七 (1) 3 8" xfId="3531"/>
    <cellStyle name="好_表七 (1) 3 8 2" xfId="3532"/>
    <cellStyle name="好_表七 (1) 3 9" xfId="3533"/>
    <cellStyle name="好_表七 (1) 3 9 2" xfId="3534"/>
    <cellStyle name="好_表七 (1) 4" xfId="3535"/>
    <cellStyle name="好_表七 (1) 4 2" xfId="3536"/>
    <cellStyle name="好_表七 (1) 4 2 2" xfId="3537"/>
    <cellStyle name="好_表七 (1) 4 2 2 2" xfId="3538"/>
    <cellStyle name="好_表七 (1) 4 2 2 3" xfId="3539"/>
    <cellStyle name="好_表七 (1) 4 2 3" xfId="3540"/>
    <cellStyle name="好_表七 (1) 4 2 3 2" xfId="3541"/>
    <cellStyle name="好_表七 (1) 4 2 3 3" xfId="3542"/>
    <cellStyle name="好_表七 (1) 4 2 4" xfId="3543"/>
    <cellStyle name="好_表七 (1) 4 2 4 2" xfId="3544"/>
    <cellStyle name="好_表七 (1) 4 2 4 3" xfId="3545"/>
    <cellStyle name="好_表七 (1) 4 2 5" xfId="3546"/>
    <cellStyle name="好_表七 (1) 4 2 5 2" xfId="3547"/>
    <cellStyle name="好_表七 (1) 4 2 5 3" xfId="3548"/>
    <cellStyle name="好_表七 (1) 4 2 6" xfId="3549"/>
    <cellStyle name="好_表七 (1) 4 2 6 2" xfId="3550"/>
    <cellStyle name="好_表七 (1) 4 2 6 3" xfId="3551"/>
    <cellStyle name="好_表七 (1) 4 2 7" xfId="3552"/>
    <cellStyle name="好_表七 (1) 4 3" xfId="3553"/>
    <cellStyle name="好_表七 (1) 4 3 2" xfId="3554"/>
    <cellStyle name="好_表七 (1) 4 3 3" xfId="3555"/>
    <cellStyle name="好_表七 (1) 4 4" xfId="3556"/>
    <cellStyle name="好_表七 (1) 4 4 2" xfId="3557"/>
    <cellStyle name="好_表七 (1) 4 4 3" xfId="3558"/>
    <cellStyle name="好_表七 (1) 4 5" xfId="3559"/>
    <cellStyle name="好_表七 (1) 4 5 2" xfId="3560"/>
    <cellStyle name="好_表七 (1) 4 5 3" xfId="3561"/>
    <cellStyle name="好_表七 (1) 4 6" xfId="3562"/>
    <cellStyle name="好_表七 (1) 4 6 2" xfId="3563"/>
    <cellStyle name="好_表七 (1) 4 6 3" xfId="3564"/>
    <cellStyle name="好_表七 (1) 4 7" xfId="3565"/>
    <cellStyle name="好_表七 (1) 4 7 2" xfId="3566"/>
    <cellStyle name="好_表七 (1) 4 7 3" xfId="3567"/>
    <cellStyle name="好_表七 (1) 4 8" xfId="3568"/>
    <cellStyle name="好_表七 (1) 5" xfId="3569"/>
    <cellStyle name="好_表七 (1) 5 2" xfId="3570"/>
    <cellStyle name="好_表七 (1) 5 2 2" xfId="3571"/>
    <cellStyle name="好_表七 (1) 5 2 3" xfId="3572"/>
    <cellStyle name="好_表七 (1) 5 3" xfId="3573"/>
    <cellStyle name="好_表七 (1) 5 3 2" xfId="3574"/>
    <cellStyle name="好_表七 (1) 5 3 3" xfId="3575"/>
    <cellStyle name="好_表七 (1) 5 4" xfId="3576"/>
    <cellStyle name="好_表七 (1) 5 4 2" xfId="3577"/>
    <cellStyle name="好_表七 (1) 5 4 3" xfId="3578"/>
    <cellStyle name="好_表七 (1) 5 5" xfId="3579"/>
    <cellStyle name="好_表七 (1) 5 5 2" xfId="3580"/>
    <cellStyle name="好_表七 (1) 5 5 3" xfId="3581"/>
    <cellStyle name="好_表七 (1) 5 6" xfId="3582"/>
    <cellStyle name="好_表七 (1) 5 6 2" xfId="3583"/>
    <cellStyle name="好_表七 (1) 5 6 3" xfId="3584"/>
    <cellStyle name="好_表七 (1) 5 7" xfId="3585"/>
    <cellStyle name="好_表七 (1) 6" xfId="3586"/>
    <cellStyle name="好_表七 (1) 6 2" xfId="3587"/>
    <cellStyle name="好_表七 (1) 7" xfId="3588"/>
    <cellStyle name="好_表七 (1) 7 2" xfId="3589"/>
    <cellStyle name="好_表七 (1) 7 3" xfId="3590"/>
    <cellStyle name="好_表七 (1) 8" xfId="3591"/>
    <cellStyle name="好_表七 (1) 8 2" xfId="3592"/>
    <cellStyle name="好_表七 (1) 8 3" xfId="3593"/>
    <cellStyle name="好_表七 (1) 9" xfId="3594"/>
    <cellStyle name="好_表七 (1) 9 2" xfId="3595"/>
    <cellStyle name="好_表七 (1) 9 3" xfId="3596"/>
    <cellStyle name="好_表七(2)" xfId="3597"/>
    <cellStyle name="好_表七(2) 10" xfId="3598"/>
    <cellStyle name="好_表七(2) 10 2" xfId="3599"/>
    <cellStyle name="好_表七(2) 10 3" xfId="3600"/>
    <cellStyle name="好_表七(2) 11" xfId="3601"/>
    <cellStyle name="好_表七(2) 11 2" xfId="3602"/>
    <cellStyle name="好_表七(2) 11 3" xfId="3603"/>
    <cellStyle name="好_表七(2) 2" xfId="3604"/>
    <cellStyle name="好_表七(2) 2 2" xfId="3605"/>
    <cellStyle name="好_表七(2) 2 2 2" xfId="3606"/>
    <cellStyle name="好_表七(2) 2 2 2 2" xfId="3607"/>
    <cellStyle name="好_表七(2) 2 2 2 2 2" xfId="3608"/>
    <cellStyle name="好_表七(2) 2 2 2 3" xfId="3609"/>
    <cellStyle name="好_表七(2) 2 2 2 3 2" xfId="3610"/>
    <cellStyle name="好_表七(2) 2 2 2 4" xfId="3611"/>
    <cellStyle name="好_表七(2) 2 2 2 4 2" xfId="3612"/>
    <cellStyle name="好_表七(2) 2 2 2 5" xfId="3613"/>
    <cellStyle name="好_表七(2) 2 2 2 5 2" xfId="3614"/>
    <cellStyle name="好_表七(2) 2 2 2 6" xfId="3615"/>
    <cellStyle name="好_表七(2) 2 2 2 6 2" xfId="3616"/>
    <cellStyle name="好_表七(2) 2 2 3" xfId="3617"/>
    <cellStyle name="好_表七(2) 2 2 3 2" xfId="3618"/>
    <cellStyle name="好_表七(2) 2 2 4" xfId="3619"/>
    <cellStyle name="好_表七(2) 2 2 4 2" xfId="3620"/>
    <cellStyle name="好_表七(2) 2 2 5" xfId="3621"/>
    <cellStyle name="好_表七(2) 2 2 5 2" xfId="3622"/>
    <cellStyle name="好_表七(2) 2 2 6" xfId="3623"/>
    <cellStyle name="好_表七(2) 2 2 6 2" xfId="3624"/>
    <cellStyle name="好_表七(2) 2 2 7" xfId="3625"/>
    <cellStyle name="好_表七(2) 2 2 7 2" xfId="3626"/>
    <cellStyle name="好_表七(2) 2 3" xfId="3627"/>
    <cellStyle name="好_表七(2) 2 3 2" xfId="3628"/>
    <cellStyle name="好_表七(2) 2 3 2 2" xfId="3629"/>
    <cellStyle name="好_表七(2) 2 3 3" xfId="3630"/>
    <cellStyle name="好_表七(2) 2 3 3 2" xfId="3631"/>
    <cellStyle name="好_表七(2) 2 3 4" xfId="3632"/>
    <cellStyle name="好_表七(2) 2 3 4 2" xfId="3633"/>
    <cellStyle name="好_表七(2) 2 3 5" xfId="3634"/>
    <cellStyle name="好_表七(2) 2 3 5 2" xfId="3635"/>
    <cellStyle name="好_表七(2) 2 3 6" xfId="3636"/>
    <cellStyle name="好_表七(2) 2 3 6 2" xfId="3637"/>
    <cellStyle name="好_表七(2) 2 4" xfId="3638"/>
    <cellStyle name="好_表七(2) 2 5" xfId="3639"/>
    <cellStyle name="好_表七(2) 2 5 2" xfId="3640"/>
    <cellStyle name="好_表七(2) 2 6" xfId="3641"/>
    <cellStyle name="好_表七(2) 2 6 2" xfId="3642"/>
    <cellStyle name="好_表七(2) 2 7" xfId="3643"/>
    <cellStyle name="好_表七(2) 2 7 2" xfId="3644"/>
    <cellStyle name="好_表七(2) 2 8" xfId="3645"/>
    <cellStyle name="好_表七(2) 2 8 2" xfId="3646"/>
    <cellStyle name="好_表七(2) 2 9" xfId="3647"/>
    <cellStyle name="好_表七(2) 2 9 2" xfId="3648"/>
    <cellStyle name="好_表七(2) 3" xfId="3649"/>
    <cellStyle name="好_表七(2) 3 2" xfId="3650"/>
    <cellStyle name="好_表七(2) 3 2 2" xfId="3651"/>
    <cellStyle name="好_表七(2) 3 2 2 2" xfId="3652"/>
    <cellStyle name="好_表七(2) 3 2 2 2 2" xfId="3653"/>
    <cellStyle name="好_表七(2) 3 2 2 3" xfId="3654"/>
    <cellStyle name="好_表七(2) 3 2 2 3 2" xfId="3655"/>
    <cellStyle name="好_表七(2) 3 2 2 4" xfId="3656"/>
    <cellStyle name="好_表七(2) 3 2 2 4 2" xfId="3657"/>
    <cellStyle name="好_表七(2) 3 2 2 5" xfId="3658"/>
    <cellStyle name="好_表七(2) 3 2 2 5 2" xfId="3659"/>
    <cellStyle name="好_表七(2) 3 2 2 6" xfId="3660"/>
    <cellStyle name="好_表七(2) 3 2 2 6 2" xfId="3661"/>
    <cellStyle name="好_表七(2) 3 2 3" xfId="3662"/>
    <cellStyle name="好_表七(2) 3 2 3 2" xfId="3663"/>
    <cellStyle name="好_表七(2) 3 2 4" xfId="3664"/>
    <cellStyle name="好_表七(2) 3 2 4 2" xfId="3665"/>
    <cellStyle name="好_表七(2) 3 2 5" xfId="3666"/>
    <cellStyle name="好_表七(2) 3 2 5 2" xfId="3667"/>
    <cellStyle name="好_表七(2) 3 2 6" xfId="3668"/>
    <cellStyle name="好_表七(2) 3 2 6 2" xfId="3669"/>
    <cellStyle name="好_表七(2) 3 2 7" xfId="3670"/>
    <cellStyle name="好_表七(2) 3 2 7 2" xfId="3671"/>
    <cellStyle name="好_表七(2) 3 3" xfId="3672"/>
    <cellStyle name="好_表七(2) 3 3 2" xfId="3673"/>
    <cellStyle name="好_表七(2) 3 3 2 2" xfId="3674"/>
    <cellStyle name="好_表七(2) 3 3 3" xfId="3675"/>
    <cellStyle name="好_表七(2) 3 3 3 2" xfId="3676"/>
    <cellStyle name="好_表七(2) 3 3 4" xfId="3677"/>
    <cellStyle name="好_表七(2) 3 3 4 2" xfId="3678"/>
    <cellStyle name="好_表七(2) 3 3 5" xfId="3679"/>
    <cellStyle name="好_表七(2) 3 3 5 2" xfId="3680"/>
    <cellStyle name="好_表七(2) 3 3 6" xfId="3681"/>
    <cellStyle name="好_表七(2) 3 3 6 2" xfId="3682"/>
    <cellStyle name="好_表七(2) 3 4" xfId="3683"/>
    <cellStyle name="好_表七(2) 3 5" xfId="3684"/>
    <cellStyle name="好_表七(2) 3 5 2" xfId="3685"/>
    <cellStyle name="好_表七(2) 3 6" xfId="3686"/>
    <cellStyle name="好_表七(2) 3 6 2" xfId="3687"/>
    <cellStyle name="好_表七(2) 3 7" xfId="3688"/>
    <cellStyle name="好_表七(2) 3 7 2" xfId="3689"/>
    <cellStyle name="好_表七(2) 3 8" xfId="3690"/>
    <cellStyle name="好_表七(2) 3 8 2" xfId="3691"/>
    <cellStyle name="好_表七(2) 3 9" xfId="3692"/>
    <cellStyle name="好_表七(2) 3 9 2" xfId="3693"/>
    <cellStyle name="好_表七(2) 4" xfId="3694"/>
    <cellStyle name="好_表七(2) 4 2" xfId="3695"/>
    <cellStyle name="好_表七(2) 4 2 2" xfId="3696"/>
    <cellStyle name="好_表七(2) 4 2 2 2" xfId="3697"/>
    <cellStyle name="好_表七(2) 4 2 2 3" xfId="3698"/>
    <cellStyle name="好_表七(2) 4 2 3" xfId="3699"/>
    <cellStyle name="好_表七(2) 4 2 3 2" xfId="3700"/>
    <cellStyle name="好_表七(2) 4 2 3 3" xfId="3701"/>
    <cellStyle name="好_表七(2) 4 2 4" xfId="3702"/>
    <cellStyle name="好_表七(2) 4 2 4 2" xfId="3703"/>
    <cellStyle name="好_表七(2) 4 2 4 3" xfId="3704"/>
    <cellStyle name="好_表七(2) 4 2 5" xfId="3705"/>
    <cellStyle name="好_表七(2) 4 2 5 2" xfId="3706"/>
    <cellStyle name="好_表七(2) 4 2 5 3" xfId="3707"/>
    <cellStyle name="好_表七(2) 4 2 6" xfId="3708"/>
    <cellStyle name="好_表七(2) 4 2 6 2" xfId="3709"/>
    <cellStyle name="好_表七(2) 4 2 6 3" xfId="3710"/>
    <cellStyle name="好_表七(2) 4 2 7" xfId="3711"/>
    <cellStyle name="好_表七(2) 4 3" xfId="3712"/>
    <cellStyle name="好_表七(2) 4 3 2" xfId="3713"/>
    <cellStyle name="好_表七(2) 4 3 3" xfId="3714"/>
    <cellStyle name="好_表七(2) 4 4" xfId="3715"/>
    <cellStyle name="好_表七(2) 4 4 2" xfId="3716"/>
    <cellStyle name="好_表七(2) 4 4 3" xfId="3717"/>
    <cellStyle name="好_表七(2) 4 5" xfId="3718"/>
    <cellStyle name="好_表七(2) 4 5 2" xfId="3719"/>
    <cellStyle name="好_表七(2) 4 5 3" xfId="3720"/>
    <cellStyle name="好_表七(2) 4 6" xfId="3721"/>
    <cellStyle name="好_表七(2) 4 6 2" xfId="3722"/>
    <cellStyle name="好_表七(2) 4 6 3" xfId="3723"/>
    <cellStyle name="好_表七(2) 4 7" xfId="3724"/>
    <cellStyle name="好_表七(2) 4 7 2" xfId="3725"/>
    <cellStyle name="好_表七(2) 4 7 3" xfId="3726"/>
    <cellStyle name="好_表七(2) 4 8" xfId="3727"/>
    <cellStyle name="好_表七(2) 5" xfId="3728"/>
    <cellStyle name="好_表七(2) 5 2" xfId="3729"/>
    <cellStyle name="好_表七(2) 5 2 2" xfId="3730"/>
    <cellStyle name="好_表七(2) 5 2 3" xfId="3731"/>
    <cellStyle name="好_表七(2) 5 3" xfId="3732"/>
    <cellStyle name="好_表七(2) 5 3 2" xfId="3733"/>
    <cellStyle name="好_表七(2) 5 3 3" xfId="3734"/>
    <cellStyle name="好_表七(2) 5 4" xfId="3735"/>
    <cellStyle name="好_表七(2) 5 4 2" xfId="3736"/>
    <cellStyle name="好_表七(2) 5 4 3" xfId="3737"/>
    <cellStyle name="好_表七(2) 5 5" xfId="3738"/>
    <cellStyle name="好_表七(2) 5 5 2" xfId="3739"/>
    <cellStyle name="好_表七(2) 5 5 3" xfId="3740"/>
    <cellStyle name="好_表七(2) 5 6" xfId="3741"/>
    <cellStyle name="好_表七(2) 5 6 2" xfId="3742"/>
    <cellStyle name="好_表七(2) 5 6 3" xfId="3743"/>
    <cellStyle name="好_表七(2) 5 7" xfId="3744"/>
    <cellStyle name="好_表七(2) 6" xfId="3745"/>
    <cellStyle name="好_表七(2) 6 2" xfId="3746"/>
    <cellStyle name="好_表七(2) 7" xfId="3747"/>
    <cellStyle name="好_表七(2) 7 2" xfId="3748"/>
    <cellStyle name="好_表七(2) 7 3" xfId="3749"/>
    <cellStyle name="好_表七(2) 8" xfId="3750"/>
    <cellStyle name="好_表七(2) 8 2" xfId="3751"/>
    <cellStyle name="好_表七(2) 8 3" xfId="3752"/>
    <cellStyle name="好_表七(2) 9" xfId="3753"/>
    <cellStyle name="好_表七(2) 9 2" xfId="3754"/>
    <cellStyle name="好_表七(2) 9 3" xfId="3755"/>
    <cellStyle name="千分位_97-917" xfId="3756"/>
    <cellStyle name="千位分隔 2" xfId="3757"/>
    <cellStyle name="千位分隔 2 2" xfId="37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0"/>
  <dimension ref="A1:C25"/>
  <sheetViews>
    <sheetView topLeftCell="A4" zoomScaleSheetLayoutView="100" workbookViewId="0">
      <selection activeCell="C21" sqref="C21"/>
    </sheetView>
  </sheetViews>
  <sheetFormatPr defaultRowHeight="24" customHeight="1"/>
  <cols>
    <col min="1" max="1" width="9" style="34"/>
    <col min="2" max="2" width="70.5" style="32" customWidth="1"/>
    <col min="3" max="16384" width="9" style="32"/>
  </cols>
  <sheetData>
    <row r="1" spans="1:3" ht="3.75" customHeight="1">
      <c r="A1" s="61"/>
      <c r="B1" s="61"/>
    </row>
    <row r="2" spans="1:3" ht="39" customHeight="1">
      <c r="A2" s="188" t="s">
        <v>1517</v>
      </c>
      <c r="B2" s="188"/>
    </row>
    <row r="3" spans="1:3" ht="38.25" customHeight="1">
      <c r="A3" s="189" t="s">
        <v>585</v>
      </c>
      <c r="B3" s="189"/>
    </row>
    <row r="4" spans="1:3" ht="27.75" customHeight="1">
      <c r="A4" s="62" t="s">
        <v>586</v>
      </c>
      <c r="B4" s="176" t="s">
        <v>1510</v>
      </c>
      <c r="C4"/>
    </row>
    <row r="5" spans="1:3" s="33" customFormat="1" ht="21" customHeight="1">
      <c r="A5" s="62" t="s">
        <v>587</v>
      </c>
      <c r="B5" s="176" t="s">
        <v>679</v>
      </c>
    </row>
    <row r="6" spans="1:3" s="33" customFormat="1" ht="21" customHeight="1">
      <c r="A6" s="62" t="s">
        <v>588</v>
      </c>
      <c r="B6" s="62" t="s">
        <v>680</v>
      </c>
    </row>
    <row r="7" spans="1:3" s="33" customFormat="1" ht="21" customHeight="1">
      <c r="A7" s="62" t="s">
        <v>589</v>
      </c>
      <c r="B7" s="200" t="s">
        <v>681</v>
      </c>
    </row>
    <row r="8" spans="1:3" s="33" customFormat="1" ht="21" customHeight="1">
      <c r="A8" s="62" t="s">
        <v>590</v>
      </c>
      <c r="B8" s="200" t="s">
        <v>1543</v>
      </c>
    </row>
    <row r="9" spans="1:3" s="33" customFormat="1" ht="21" customHeight="1">
      <c r="A9" s="62" t="s">
        <v>591</v>
      </c>
      <c r="B9" s="62" t="s">
        <v>682</v>
      </c>
    </row>
    <row r="10" spans="1:3" s="33" customFormat="1" ht="21" customHeight="1">
      <c r="A10" s="62" t="s">
        <v>592</v>
      </c>
      <c r="B10" s="62" t="s">
        <v>683</v>
      </c>
    </row>
    <row r="11" spans="1:3" s="33" customFormat="1" ht="21" customHeight="1">
      <c r="A11" s="62" t="s">
        <v>593</v>
      </c>
      <c r="B11" s="62" t="s">
        <v>684</v>
      </c>
    </row>
    <row r="12" spans="1:3" s="33" customFormat="1" ht="21" customHeight="1">
      <c r="A12" s="62" t="s">
        <v>594</v>
      </c>
      <c r="B12" s="62" t="s">
        <v>685</v>
      </c>
    </row>
    <row r="13" spans="1:3" s="33" customFormat="1" ht="21" customHeight="1">
      <c r="A13" s="62" t="s">
        <v>595</v>
      </c>
      <c r="B13" s="62" t="s">
        <v>686</v>
      </c>
    </row>
    <row r="14" spans="1:3" s="33" customFormat="1" ht="21" customHeight="1">
      <c r="A14" s="62" t="s">
        <v>596</v>
      </c>
      <c r="B14" s="62" t="s">
        <v>687</v>
      </c>
    </row>
    <row r="15" spans="1:3" s="33" customFormat="1" ht="21" customHeight="1">
      <c r="A15" s="62" t="s">
        <v>597</v>
      </c>
      <c r="B15" s="62" t="s">
        <v>688</v>
      </c>
    </row>
    <row r="16" spans="1:3" s="33" customFormat="1" ht="21" customHeight="1">
      <c r="A16" s="62" t="s">
        <v>598</v>
      </c>
      <c r="B16" s="62" t="s">
        <v>689</v>
      </c>
    </row>
    <row r="17" spans="1:2" s="33" customFormat="1" ht="21" customHeight="1">
      <c r="A17" s="62" t="s">
        <v>599</v>
      </c>
      <c r="B17" s="62" t="s">
        <v>690</v>
      </c>
    </row>
    <row r="18" spans="1:2" s="33" customFormat="1" ht="21" customHeight="1">
      <c r="A18" s="62" t="s">
        <v>600</v>
      </c>
      <c r="B18" s="62" t="s">
        <v>691</v>
      </c>
    </row>
    <row r="19" spans="1:2" s="33" customFormat="1" ht="21" customHeight="1">
      <c r="A19" s="62" t="s">
        <v>601</v>
      </c>
      <c r="B19" s="62" t="s">
        <v>692</v>
      </c>
    </row>
    <row r="20" spans="1:2" s="33" customFormat="1" ht="21" customHeight="1">
      <c r="A20" s="62" t="s">
        <v>602</v>
      </c>
      <c r="B20" s="62" t="s">
        <v>693</v>
      </c>
    </row>
    <row r="21" spans="1:2" s="33" customFormat="1" ht="21" customHeight="1">
      <c r="A21" s="162" t="s">
        <v>603</v>
      </c>
      <c r="B21" s="198" t="s">
        <v>1542</v>
      </c>
    </row>
    <row r="22" spans="1:2" s="33" customFormat="1" ht="21" customHeight="1">
      <c r="A22" s="62" t="s">
        <v>604</v>
      </c>
      <c r="B22" s="63" t="s">
        <v>694</v>
      </c>
    </row>
    <row r="23" spans="1:2" s="33" customFormat="1" ht="24" customHeight="1">
      <c r="A23" s="162" t="s">
        <v>1518</v>
      </c>
      <c r="B23" s="163" t="s">
        <v>1536</v>
      </c>
    </row>
    <row r="24" spans="1:2" s="33" customFormat="1" ht="24" customHeight="1">
      <c r="A24" s="164" t="s">
        <v>1519</v>
      </c>
      <c r="B24" s="164" t="s">
        <v>1537</v>
      </c>
    </row>
    <row r="25" spans="1:2" s="33" customFormat="1" ht="24" customHeight="1">
      <c r="A25" s="35"/>
    </row>
  </sheetData>
  <mergeCells count="2">
    <mergeCell ref="A2:B2"/>
    <mergeCell ref="A3:B3"/>
  </mergeCells>
  <phoneticPr fontId="13" type="noConversion"/>
  <pageMargins left="0.85" right="0.75" top="1" bottom="1" header="0.51" footer="0.5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H31"/>
  <sheetViews>
    <sheetView zoomScaleSheetLayoutView="100" workbookViewId="0">
      <pane xSplit="1" ySplit="3" topLeftCell="B4" activePane="bottomRight" state="frozen"/>
      <selection pane="topRight"/>
      <selection pane="bottomLeft"/>
      <selection pane="bottomRight" activeCell="H31" sqref="H31"/>
    </sheetView>
  </sheetViews>
  <sheetFormatPr defaultColWidth="9" defaultRowHeight="14.25"/>
  <cols>
    <col min="1" max="1" width="40" style="199" customWidth="1"/>
    <col min="2" max="3" width="12.125" style="18" customWidth="1"/>
    <col min="4" max="4" width="13" customWidth="1"/>
    <col min="5" max="5" width="10.375" style="15" customWidth="1"/>
    <col min="6" max="7" width="10.375" style="15" hidden="1" customWidth="1"/>
    <col min="8" max="8" width="10.75" style="15" customWidth="1"/>
  </cols>
  <sheetData>
    <row r="1" spans="1:8" ht="39" customHeight="1">
      <c r="A1" s="190" t="s">
        <v>685</v>
      </c>
      <c r="B1" s="190"/>
      <c r="C1" s="190"/>
      <c r="D1" s="190"/>
      <c r="E1" s="190"/>
      <c r="F1" s="190"/>
      <c r="G1" s="190"/>
      <c r="H1" s="190"/>
    </row>
    <row r="2" spans="1:8" ht="33" customHeight="1">
      <c r="H2" s="17" t="s">
        <v>0</v>
      </c>
    </row>
    <row r="3" spans="1:8" ht="47.1" customHeight="1">
      <c r="A3" s="179" t="s">
        <v>1</v>
      </c>
      <c r="B3" s="1" t="s">
        <v>1507</v>
      </c>
      <c r="C3" s="1" t="s">
        <v>53</v>
      </c>
      <c r="D3" s="1" t="s">
        <v>434</v>
      </c>
      <c r="E3" s="156" t="s">
        <v>1512</v>
      </c>
      <c r="F3" s="16">
        <v>2014</v>
      </c>
      <c r="G3" s="16"/>
      <c r="H3" s="16" t="s">
        <v>54</v>
      </c>
    </row>
    <row r="4" spans="1:8" ht="18" customHeight="1">
      <c r="A4" s="233" t="s">
        <v>33</v>
      </c>
      <c r="B4" s="21">
        <v>0</v>
      </c>
      <c r="C4" s="21">
        <v>0</v>
      </c>
      <c r="D4" s="21">
        <v>0</v>
      </c>
      <c r="E4" s="78">
        <v>0</v>
      </c>
      <c r="F4" s="78">
        <v>0</v>
      </c>
      <c r="G4" s="78">
        <v>0</v>
      </c>
      <c r="H4" s="78">
        <v>0</v>
      </c>
    </row>
    <row r="5" spans="1:8" ht="18" customHeight="1">
      <c r="A5" s="233" t="s">
        <v>1391</v>
      </c>
      <c r="B5" s="21">
        <v>0</v>
      </c>
      <c r="C5" s="21">
        <v>0</v>
      </c>
      <c r="D5" s="21">
        <v>0</v>
      </c>
      <c r="E5" s="78">
        <v>0</v>
      </c>
      <c r="F5" s="78">
        <v>0</v>
      </c>
      <c r="G5" s="78">
        <v>0</v>
      </c>
      <c r="H5" s="78">
        <v>0</v>
      </c>
    </row>
    <row r="6" spans="1:8" ht="18" customHeight="1">
      <c r="A6" s="233" t="s">
        <v>1392</v>
      </c>
      <c r="B6" s="21">
        <v>0</v>
      </c>
      <c r="C6" s="21">
        <v>0</v>
      </c>
      <c r="D6" s="21">
        <v>0</v>
      </c>
      <c r="E6" s="78">
        <v>0</v>
      </c>
      <c r="F6" s="78">
        <v>0</v>
      </c>
      <c r="G6" s="78">
        <v>0</v>
      </c>
      <c r="H6" s="78">
        <v>0</v>
      </c>
    </row>
    <row r="7" spans="1:8" ht="18" customHeight="1">
      <c r="A7" s="233" t="s">
        <v>34</v>
      </c>
      <c r="B7" s="21">
        <v>0</v>
      </c>
      <c r="C7" s="21">
        <v>0</v>
      </c>
      <c r="D7" s="21">
        <v>0</v>
      </c>
      <c r="E7" s="78">
        <v>0</v>
      </c>
      <c r="F7" s="78">
        <v>0</v>
      </c>
      <c r="G7" s="78">
        <v>0</v>
      </c>
      <c r="H7" s="78">
        <v>0</v>
      </c>
    </row>
    <row r="8" spans="1:8" ht="18" customHeight="1">
      <c r="A8" s="233" t="s">
        <v>35</v>
      </c>
      <c r="B8" s="21">
        <v>0</v>
      </c>
      <c r="C8" s="14">
        <v>0</v>
      </c>
      <c r="D8" s="14">
        <v>0</v>
      </c>
      <c r="E8" s="78">
        <v>0</v>
      </c>
      <c r="F8" s="78">
        <v>0</v>
      </c>
      <c r="G8" s="78">
        <v>0</v>
      </c>
      <c r="H8" s="78">
        <v>0</v>
      </c>
    </row>
    <row r="9" spans="1:8" ht="18" customHeight="1">
      <c r="A9" s="233" t="s">
        <v>1393</v>
      </c>
      <c r="B9" s="21">
        <v>0</v>
      </c>
      <c r="C9" s="21">
        <v>0</v>
      </c>
      <c r="D9" s="21">
        <v>0</v>
      </c>
      <c r="E9" s="78">
        <v>0</v>
      </c>
      <c r="F9" s="78">
        <v>0</v>
      </c>
      <c r="G9" s="78">
        <v>0</v>
      </c>
      <c r="H9" s="78">
        <v>0</v>
      </c>
    </row>
    <row r="10" spans="1:8" ht="18" customHeight="1">
      <c r="A10" s="233" t="s">
        <v>36</v>
      </c>
      <c r="B10" s="21">
        <v>0</v>
      </c>
      <c r="C10" s="21">
        <v>0</v>
      </c>
      <c r="D10" s="21">
        <v>0</v>
      </c>
      <c r="E10" s="78">
        <v>0</v>
      </c>
      <c r="F10" s="78">
        <v>0</v>
      </c>
      <c r="G10" s="78">
        <v>0</v>
      </c>
      <c r="H10" s="78">
        <v>0</v>
      </c>
    </row>
    <row r="11" spans="1:8" ht="18" customHeight="1">
      <c r="A11" s="233" t="s">
        <v>37</v>
      </c>
      <c r="B11" s="21">
        <v>0</v>
      </c>
      <c r="C11" s="21">
        <v>0</v>
      </c>
      <c r="D11" s="21">
        <v>12190</v>
      </c>
      <c r="E11" s="78">
        <v>0</v>
      </c>
      <c r="F11" s="78">
        <v>0</v>
      </c>
      <c r="G11" s="78">
        <v>0</v>
      </c>
      <c r="H11" s="78">
        <f>C11/D11</f>
        <v>0</v>
      </c>
    </row>
    <row r="12" spans="1:8" ht="18" customHeight="1">
      <c r="A12" s="233" t="s">
        <v>38</v>
      </c>
      <c r="B12" s="21">
        <v>0</v>
      </c>
      <c r="C12" s="21">
        <v>0</v>
      </c>
      <c r="D12" s="21">
        <v>793</v>
      </c>
      <c r="E12" s="78">
        <v>0</v>
      </c>
      <c r="F12" s="78">
        <v>0</v>
      </c>
      <c r="G12" s="78">
        <v>0</v>
      </c>
      <c r="H12" s="78">
        <f>C12/D12</f>
        <v>0</v>
      </c>
    </row>
    <row r="13" spans="1:8" ht="18" customHeight="1">
      <c r="A13" s="233" t="s">
        <v>39</v>
      </c>
      <c r="B13" s="21">
        <v>439955</v>
      </c>
      <c r="C13" s="21">
        <v>446270</v>
      </c>
      <c r="D13" s="21">
        <v>479611</v>
      </c>
      <c r="E13" s="78">
        <f>C13/B13</f>
        <v>1.0143537407234831</v>
      </c>
      <c r="F13" s="78">
        <v>0</v>
      </c>
      <c r="G13" s="78">
        <v>0</v>
      </c>
      <c r="H13" s="78">
        <f>C13/D13</f>
        <v>0.93048324579711472</v>
      </c>
    </row>
    <row r="14" spans="1:8" ht="18" customHeight="1">
      <c r="A14" s="233" t="s">
        <v>1394</v>
      </c>
      <c r="B14" s="21">
        <v>0</v>
      </c>
      <c r="C14" s="21">
        <v>0</v>
      </c>
      <c r="D14" s="21">
        <v>0</v>
      </c>
      <c r="E14" s="78">
        <v>0</v>
      </c>
      <c r="F14" s="78">
        <v>0</v>
      </c>
      <c r="G14" s="78">
        <v>0</v>
      </c>
      <c r="H14" s="78">
        <v>0</v>
      </c>
    </row>
    <row r="15" spans="1:8" ht="18" customHeight="1">
      <c r="A15" s="233" t="s">
        <v>40</v>
      </c>
      <c r="B15" s="21">
        <v>0</v>
      </c>
      <c r="C15" s="21">
        <v>0</v>
      </c>
      <c r="D15" s="21">
        <v>0</v>
      </c>
      <c r="E15" s="78">
        <v>0</v>
      </c>
      <c r="F15" s="78">
        <v>0</v>
      </c>
      <c r="G15" s="78">
        <v>0</v>
      </c>
      <c r="H15" s="78">
        <v>0</v>
      </c>
    </row>
    <row r="16" spans="1:8" ht="18" customHeight="1">
      <c r="A16" s="233" t="s">
        <v>1395</v>
      </c>
      <c r="B16" s="21">
        <v>0</v>
      </c>
      <c r="C16" s="21">
        <v>0</v>
      </c>
      <c r="D16" s="21">
        <v>0</v>
      </c>
      <c r="E16" s="78">
        <v>0</v>
      </c>
      <c r="F16" s="78">
        <v>0</v>
      </c>
      <c r="G16" s="78">
        <v>0</v>
      </c>
      <c r="H16" s="78">
        <v>0</v>
      </c>
    </row>
    <row r="17" spans="1:8" ht="18" customHeight="1">
      <c r="A17" s="233" t="s">
        <v>1396</v>
      </c>
      <c r="B17" s="21">
        <v>0</v>
      </c>
      <c r="C17" s="21">
        <v>0</v>
      </c>
      <c r="D17" s="21">
        <v>0</v>
      </c>
      <c r="E17" s="78">
        <v>0</v>
      </c>
      <c r="F17" s="78">
        <v>0</v>
      </c>
      <c r="G17" s="78">
        <v>0</v>
      </c>
      <c r="H17" s="78">
        <v>0</v>
      </c>
    </row>
    <row r="18" spans="1:8" ht="18" customHeight="1">
      <c r="A18" s="233" t="s">
        <v>1397</v>
      </c>
      <c r="B18" s="21">
        <v>0</v>
      </c>
      <c r="C18" s="21">
        <v>0</v>
      </c>
      <c r="D18" s="21">
        <v>0</v>
      </c>
      <c r="E18" s="78">
        <v>0</v>
      </c>
      <c r="F18" s="78">
        <v>0</v>
      </c>
      <c r="G18" s="78">
        <v>0</v>
      </c>
      <c r="H18" s="78">
        <v>0</v>
      </c>
    </row>
    <row r="19" spans="1:8" ht="18" customHeight="1">
      <c r="A19" s="233" t="s">
        <v>41</v>
      </c>
      <c r="B19" s="21">
        <v>0</v>
      </c>
      <c r="C19" s="21">
        <v>0</v>
      </c>
      <c r="D19" s="21">
        <v>0</v>
      </c>
      <c r="E19" s="78">
        <v>0</v>
      </c>
      <c r="F19" s="78">
        <v>0</v>
      </c>
      <c r="G19" s="78">
        <v>0</v>
      </c>
      <c r="H19" s="78">
        <v>0</v>
      </c>
    </row>
    <row r="20" spans="1:8" ht="18" customHeight="1">
      <c r="A20" s="233" t="s">
        <v>42</v>
      </c>
      <c r="B20" s="21">
        <v>1272</v>
      </c>
      <c r="C20" s="21">
        <v>1559</v>
      </c>
      <c r="D20" s="21">
        <v>1024</v>
      </c>
      <c r="E20" s="78">
        <f>C20/B20</f>
        <v>1.22562893081761</v>
      </c>
      <c r="F20" s="78">
        <v>0</v>
      </c>
      <c r="G20" s="78">
        <v>0</v>
      </c>
      <c r="H20" s="78">
        <f>C20/D20</f>
        <v>1.5224609375</v>
      </c>
    </row>
    <row r="21" spans="1:8" ht="18" customHeight="1">
      <c r="A21" s="233" t="s">
        <v>43</v>
      </c>
      <c r="B21" s="21">
        <v>0</v>
      </c>
      <c r="C21" s="21">
        <v>0</v>
      </c>
      <c r="D21" s="21">
        <v>0</v>
      </c>
      <c r="E21" s="78">
        <v>0</v>
      </c>
      <c r="F21" s="78">
        <v>0</v>
      </c>
      <c r="G21" s="78">
        <v>0</v>
      </c>
      <c r="H21" s="78">
        <v>0</v>
      </c>
    </row>
    <row r="22" spans="1:8" ht="18" customHeight="1">
      <c r="A22" s="233" t="s">
        <v>44</v>
      </c>
      <c r="B22" s="21">
        <v>0</v>
      </c>
      <c r="C22" s="21">
        <v>0</v>
      </c>
      <c r="D22" s="21">
        <v>0</v>
      </c>
      <c r="E22" s="78">
        <v>0</v>
      </c>
      <c r="F22" s="78">
        <v>0</v>
      </c>
      <c r="G22" s="78">
        <v>0</v>
      </c>
      <c r="H22" s="78">
        <v>0</v>
      </c>
    </row>
    <row r="23" spans="1:8" ht="18" customHeight="1">
      <c r="A23" s="233" t="s">
        <v>45</v>
      </c>
      <c r="B23" s="21">
        <v>0</v>
      </c>
      <c r="C23" s="21">
        <v>0</v>
      </c>
      <c r="D23" s="21">
        <v>0</v>
      </c>
      <c r="E23" s="78">
        <v>0</v>
      </c>
      <c r="F23" s="78">
        <v>0</v>
      </c>
      <c r="G23" s="78">
        <v>0</v>
      </c>
      <c r="H23" s="78">
        <v>0</v>
      </c>
    </row>
    <row r="24" spans="1:8" ht="18" customHeight="1">
      <c r="A24" s="233" t="s">
        <v>1398</v>
      </c>
      <c r="B24" s="21">
        <v>0</v>
      </c>
      <c r="C24" s="21">
        <v>0</v>
      </c>
      <c r="D24" s="21">
        <v>0</v>
      </c>
      <c r="E24" s="78">
        <v>0</v>
      </c>
      <c r="F24" s="78">
        <v>0</v>
      </c>
      <c r="G24" s="78">
        <v>0</v>
      </c>
      <c r="H24" s="78">
        <v>0</v>
      </c>
    </row>
    <row r="25" spans="1:8" ht="18" customHeight="1">
      <c r="A25" s="233" t="s">
        <v>1399</v>
      </c>
      <c r="B25" s="21">
        <v>0</v>
      </c>
      <c r="C25" s="21">
        <v>0</v>
      </c>
      <c r="D25" s="21">
        <v>0</v>
      </c>
      <c r="E25" s="78">
        <v>0</v>
      </c>
      <c r="F25" s="78">
        <v>0</v>
      </c>
      <c r="G25" s="78">
        <v>0</v>
      </c>
      <c r="H25" s="78">
        <v>0</v>
      </c>
    </row>
    <row r="26" spans="1:8" ht="18" customHeight="1">
      <c r="A26" s="233" t="s">
        <v>1400</v>
      </c>
      <c r="B26" s="21">
        <v>0</v>
      </c>
      <c r="C26" s="21">
        <v>0</v>
      </c>
      <c r="D26" s="21">
        <v>0</v>
      </c>
      <c r="E26" s="78">
        <v>0</v>
      </c>
      <c r="F26" s="78">
        <v>0</v>
      </c>
      <c r="G26" s="78">
        <v>0</v>
      </c>
      <c r="H26" s="78">
        <v>0</v>
      </c>
    </row>
    <row r="27" spans="1:8" ht="18" customHeight="1">
      <c r="A27" s="233" t="s">
        <v>1401</v>
      </c>
      <c r="B27" s="21">
        <v>0</v>
      </c>
      <c r="C27" s="21">
        <v>0</v>
      </c>
      <c r="D27" s="21">
        <v>0</v>
      </c>
      <c r="E27" s="78">
        <v>0</v>
      </c>
      <c r="F27" s="78">
        <v>0</v>
      </c>
      <c r="G27" s="78">
        <v>0</v>
      </c>
      <c r="H27" s="78">
        <v>0</v>
      </c>
    </row>
    <row r="28" spans="1:8" ht="18" customHeight="1">
      <c r="A28" s="233" t="s">
        <v>46</v>
      </c>
      <c r="B28" s="21">
        <v>1500</v>
      </c>
      <c r="C28" s="21">
        <v>2104</v>
      </c>
      <c r="D28" s="21">
        <v>1710</v>
      </c>
      <c r="E28" s="78">
        <f>C28/B28</f>
        <v>1.4026666666666667</v>
      </c>
      <c r="F28" s="78">
        <v>0</v>
      </c>
      <c r="G28" s="78">
        <v>0</v>
      </c>
      <c r="H28" s="78">
        <f>C28/D28</f>
        <v>1.2304093567251462</v>
      </c>
    </row>
    <row r="29" spans="1:8" ht="18" customHeight="1">
      <c r="A29" s="233" t="s">
        <v>48</v>
      </c>
      <c r="B29" s="21">
        <v>0</v>
      </c>
      <c r="C29" s="21">
        <v>0</v>
      </c>
      <c r="D29" s="21">
        <v>0</v>
      </c>
      <c r="E29" s="78">
        <v>0</v>
      </c>
      <c r="F29" s="78">
        <v>0</v>
      </c>
      <c r="G29" s="78">
        <v>0</v>
      </c>
      <c r="H29" s="78">
        <v>0</v>
      </c>
    </row>
    <row r="30" spans="1:8" ht="18" customHeight="1">
      <c r="A30" s="233" t="s">
        <v>47</v>
      </c>
      <c r="B30" s="21">
        <v>114</v>
      </c>
      <c r="C30" s="21">
        <v>843</v>
      </c>
      <c r="D30" s="21">
        <v>131</v>
      </c>
      <c r="E30" s="175">
        <v>0</v>
      </c>
      <c r="F30" s="175">
        <v>0</v>
      </c>
      <c r="G30" s="175">
        <v>0</v>
      </c>
      <c r="H30" s="175">
        <f>C30/D30</f>
        <v>6.4351145038167941</v>
      </c>
    </row>
    <row r="31" spans="1:8" ht="21" customHeight="1">
      <c r="A31" s="234" t="s">
        <v>1402</v>
      </c>
      <c r="B31" s="155">
        <f>SUM(B4:B30)</f>
        <v>442841</v>
      </c>
      <c r="C31" s="155">
        <f>SUM(C4:C30)</f>
        <v>450776</v>
      </c>
      <c r="D31" s="155">
        <f>SUM(D4:D30)</f>
        <v>495459</v>
      </c>
      <c r="E31" s="161">
        <f>C31/B31</f>
        <v>1.0179183950898856</v>
      </c>
      <c r="F31" s="161">
        <v>0</v>
      </c>
      <c r="G31" s="161">
        <v>0</v>
      </c>
      <c r="H31" s="161">
        <f>C31/D31</f>
        <v>0.90981493927852763</v>
      </c>
    </row>
  </sheetData>
  <mergeCells count="1">
    <mergeCell ref="A1:H1"/>
  </mergeCells>
  <phoneticPr fontId="13" type="noConversion"/>
  <pageMargins left="0.63" right="0.43" top="1" bottom="1" header="0.51" footer="0.51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63"/>
  <sheetViews>
    <sheetView zoomScaleSheetLayoutView="100" workbookViewId="0">
      <pane xSplit="1" ySplit="3" topLeftCell="B4" activePane="bottomRight" state="frozen"/>
      <selection pane="topRight"/>
      <selection pane="bottomLeft"/>
      <selection pane="bottomRight" activeCell="F13" sqref="F13"/>
    </sheetView>
  </sheetViews>
  <sheetFormatPr defaultRowHeight="14.25"/>
  <cols>
    <col min="1" max="1" width="47" style="232" customWidth="1"/>
    <col min="2" max="4" width="10.75" style="18" customWidth="1"/>
    <col min="5" max="5" width="13.5" style="22" customWidth="1"/>
    <col min="6" max="6" width="10.75" style="22" customWidth="1"/>
    <col min="7" max="16384" width="9" style="18"/>
  </cols>
  <sheetData>
    <row r="1" spans="1:6" ht="39" customHeight="1">
      <c r="A1" s="190" t="s">
        <v>1515</v>
      </c>
      <c r="B1" s="190"/>
      <c r="C1" s="190"/>
      <c r="D1" s="190"/>
      <c r="E1" s="190"/>
      <c r="F1" s="190"/>
    </row>
    <row r="2" spans="1:6" ht="19.5" customHeight="1">
      <c r="F2" s="23" t="s">
        <v>0</v>
      </c>
    </row>
    <row r="3" spans="1:6" ht="39.75" customHeight="1">
      <c r="A3" s="178" t="s">
        <v>1</v>
      </c>
      <c r="B3" s="178" t="s">
        <v>1507</v>
      </c>
      <c r="C3" s="178" t="s">
        <v>53</v>
      </c>
      <c r="D3" s="178" t="s">
        <v>1539</v>
      </c>
      <c r="E3" s="185" t="s">
        <v>1540</v>
      </c>
      <c r="F3" s="177" t="s">
        <v>54</v>
      </c>
    </row>
    <row r="4" spans="1:6" s="81" customFormat="1" ht="18" customHeight="1">
      <c r="A4" s="235" t="s">
        <v>155</v>
      </c>
      <c r="B4" s="237">
        <v>0</v>
      </c>
      <c r="C4" s="238">
        <v>0</v>
      </c>
      <c r="D4" s="238">
        <v>0</v>
      </c>
      <c r="E4" s="239">
        <v>0</v>
      </c>
      <c r="F4" s="239">
        <v>0</v>
      </c>
    </row>
    <row r="5" spans="1:6" s="81" customFormat="1" ht="18" customHeight="1">
      <c r="A5" s="235" t="s">
        <v>1403</v>
      </c>
      <c r="B5" s="237">
        <v>0</v>
      </c>
      <c r="C5" s="238">
        <v>0</v>
      </c>
      <c r="D5" s="238">
        <v>0</v>
      </c>
      <c r="E5" s="239">
        <v>0</v>
      </c>
      <c r="F5" s="239">
        <v>0</v>
      </c>
    </row>
    <row r="6" spans="1:6" s="81" customFormat="1" ht="18" customHeight="1">
      <c r="A6" s="235" t="s">
        <v>882</v>
      </c>
      <c r="B6" s="237">
        <v>12</v>
      </c>
      <c r="C6" s="238">
        <v>12</v>
      </c>
      <c r="D6" s="238">
        <v>0</v>
      </c>
      <c r="E6" s="239">
        <v>0</v>
      </c>
      <c r="F6" s="239">
        <v>0</v>
      </c>
    </row>
    <row r="7" spans="1:6" s="81" customFormat="1" ht="18" customHeight="1">
      <c r="A7" s="235" t="s">
        <v>1404</v>
      </c>
      <c r="B7" s="237">
        <v>0</v>
      </c>
      <c r="C7" s="238">
        <v>0</v>
      </c>
      <c r="D7" s="238">
        <v>0</v>
      </c>
      <c r="E7" s="239">
        <v>0</v>
      </c>
      <c r="F7" s="239">
        <v>0</v>
      </c>
    </row>
    <row r="8" spans="1:6" s="81" customFormat="1" ht="18" customHeight="1">
      <c r="A8" s="235" t="s">
        <v>422</v>
      </c>
      <c r="B8" s="237">
        <v>12</v>
      </c>
      <c r="C8" s="238">
        <v>12</v>
      </c>
      <c r="D8" s="238">
        <v>0</v>
      </c>
      <c r="E8" s="239">
        <v>0</v>
      </c>
      <c r="F8" s="239">
        <v>0</v>
      </c>
    </row>
    <row r="9" spans="1:6" s="81" customFormat="1" ht="18" customHeight="1">
      <c r="A9" s="235" t="s">
        <v>1405</v>
      </c>
      <c r="B9" s="237">
        <v>0</v>
      </c>
      <c r="C9" s="238">
        <v>0</v>
      </c>
      <c r="D9" s="238">
        <v>0</v>
      </c>
      <c r="E9" s="239">
        <v>0</v>
      </c>
      <c r="F9" s="239">
        <v>0</v>
      </c>
    </row>
    <row r="10" spans="1:6" s="81" customFormat="1" ht="18" customHeight="1">
      <c r="A10" s="235" t="s">
        <v>180</v>
      </c>
      <c r="B10" s="238">
        <v>5922</v>
      </c>
      <c r="C10" s="238">
        <v>5922</v>
      </c>
      <c r="D10" s="238">
        <v>4450</v>
      </c>
      <c r="E10" s="240">
        <f>C10/B10</f>
        <v>1</v>
      </c>
      <c r="F10" s="240">
        <f>C10/D10</f>
        <v>1.3307865168539326</v>
      </c>
    </row>
    <row r="11" spans="1:6" s="81" customFormat="1" ht="18" customHeight="1">
      <c r="A11" s="235" t="s">
        <v>417</v>
      </c>
      <c r="B11" s="238">
        <v>5922</v>
      </c>
      <c r="C11" s="238">
        <v>5922</v>
      </c>
      <c r="D11" s="238">
        <v>4437</v>
      </c>
      <c r="E11" s="240">
        <f>C11/B11</f>
        <v>1</v>
      </c>
      <c r="F11" s="240">
        <f>C11/D11</f>
        <v>1.3346855983772818</v>
      </c>
    </row>
    <row r="12" spans="1:6" s="81" customFormat="1" ht="18" customHeight="1">
      <c r="A12" s="235" t="s">
        <v>1406</v>
      </c>
      <c r="B12" s="237">
        <v>0</v>
      </c>
      <c r="C12" s="238">
        <v>0</v>
      </c>
      <c r="D12" s="238">
        <v>13</v>
      </c>
      <c r="E12" s="240">
        <v>0</v>
      </c>
      <c r="F12" s="240">
        <f>C12/D12</f>
        <v>0</v>
      </c>
    </row>
    <row r="13" spans="1:6" s="81" customFormat="1" ht="18" customHeight="1">
      <c r="A13" s="235" t="s">
        <v>1407</v>
      </c>
      <c r="B13" s="237">
        <v>0</v>
      </c>
      <c r="C13" s="238">
        <v>0</v>
      </c>
      <c r="D13" s="238">
        <v>0</v>
      </c>
      <c r="E13" s="240">
        <v>0</v>
      </c>
      <c r="F13" s="240">
        <v>0</v>
      </c>
    </row>
    <row r="14" spans="1:6" s="81" customFormat="1" ht="18" customHeight="1">
      <c r="A14" s="235" t="s">
        <v>265</v>
      </c>
      <c r="B14" s="237">
        <v>0</v>
      </c>
      <c r="C14" s="238">
        <v>0</v>
      </c>
      <c r="D14" s="238">
        <v>0</v>
      </c>
      <c r="E14" s="240">
        <v>0</v>
      </c>
      <c r="F14" s="240">
        <v>0</v>
      </c>
    </row>
    <row r="15" spans="1:6" s="81" customFormat="1" ht="18" customHeight="1">
      <c r="A15" s="235" t="s">
        <v>1408</v>
      </c>
      <c r="B15" s="237">
        <v>0</v>
      </c>
      <c r="C15" s="238">
        <v>0</v>
      </c>
      <c r="D15" s="238">
        <v>0</v>
      </c>
      <c r="E15" s="240">
        <v>0</v>
      </c>
      <c r="F15" s="240">
        <v>0</v>
      </c>
    </row>
    <row r="16" spans="1:6" s="81" customFormat="1" ht="18" customHeight="1">
      <c r="A16" s="235" t="s">
        <v>1432</v>
      </c>
      <c r="B16" s="237">
        <v>0</v>
      </c>
      <c r="C16" s="238">
        <v>0</v>
      </c>
      <c r="D16" s="238">
        <v>0</v>
      </c>
      <c r="E16" s="240">
        <v>0</v>
      </c>
      <c r="F16" s="240">
        <v>0</v>
      </c>
    </row>
    <row r="17" spans="1:6" s="81" customFormat="1" ht="18" customHeight="1">
      <c r="A17" s="235" t="s">
        <v>293</v>
      </c>
      <c r="B17" s="237">
        <v>424297</v>
      </c>
      <c r="C17" s="238">
        <v>399893</v>
      </c>
      <c r="D17" s="238">
        <v>361660</v>
      </c>
      <c r="E17" s="240">
        <f t="shared" ref="E17:E22" si="0">C17/B17</f>
        <v>0.94248368477740829</v>
      </c>
      <c r="F17" s="240">
        <f t="shared" ref="F17:F22" si="1">C17/D17</f>
        <v>1.1057153127246586</v>
      </c>
    </row>
    <row r="18" spans="1:6" s="81" customFormat="1" ht="18" customHeight="1">
      <c r="A18" s="235" t="s">
        <v>1433</v>
      </c>
      <c r="B18" s="237">
        <v>415967</v>
      </c>
      <c r="C18" s="238">
        <v>392851</v>
      </c>
      <c r="D18" s="238">
        <v>345177</v>
      </c>
      <c r="E18" s="240">
        <f t="shared" si="0"/>
        <v>0.94442828397444989</v>
      </c>
      <c r="F18" s="240">
        <f t="shared" si="1"/>
        <v>1.1381146484267493</v>
      </c>
    </row>
    <row r="19" spans="1:6" s="81" customFormat="1" ht="18" customHeight="1">
      <c r="A19" s="235" t="s">
        <v>1434</v>
      </c>
      <c r="B19" s="237">
        <v>12877</v>
      </c>
      <c r="C19" s="238">
        <v>1352</v>
      </c>
      <c r="D19" s="238">
        <v>12137</v>
      </c>
      <c r="E19" s="240">
        <f t="shared" si="0"/>
        <v>0.10499339908363749</v>
      </c>
      <c r="F19" s="240">
        <f t="shared" si="1"/>
        <v>0.11139490813215787</v>
      </c>
    </row>
    <row r="20" spans="1:6" s="81" customFormat="1" ht="18" customHeight="1">
      <c r="A20" s="235" t="s">
        <v>1409</v>
      </c>
      <c r="B20" s="237">
        <v>609</v>
      </c>
      <c r="C20" s="238">
        <v>609</v>
      </c>
      <c r="D20" s="238">
        <v>1319</v>
      </c>
      <c r="E20" s="240">
        <f t="shared" si="0"/>
        <v>1</v>
      </c>
      <c r="F20" s="240">
        <f t="shared" si="1"/>
        <v>0.46171341925701287</v>
      </c>
    </row>
    <row r="21" spans="1:6" s="81" customFormat="1" ht="18" customHeight="1">
      <c r="A21" s="235" t="s">
        <v>1410</v>
      </c>
      <c r="B21" s="237">
        <v>800</v>
      </c>
      <c r="C21" s="238">
        <v>37</v>
      </c>
      <c r="D21" s="238">
        <v>2145</v>
      </c>
      <c r="E21" s="240">
        <f t="shared" si="0"/>
        <v>4.6249999999999999E-2</v>
      </c>
      <c r="F21" s="240">
        <f t="shared" si="1"/>
        <v>1.724941724941725E-2</v>
      </c>
    </row>
    <row r="22" spans="1:6" s="81" customFormat="1" ht="18" customHeight="1">
      <c r="A22" s="235" t="s">
        <v>1411</v>
      </c>
      <c r="B22" s="237">
        <v>2044</v>
      </c>
      <c r="C22" s="238">
        <v>2044</v>
      </c>
      <c r="D22" s="238">
        <v>882</v>
      </c>
      <c r="E22" s="240">
        <f t="shared" si="0"/>
        <v>1</v>
      </c>
      <c r="F22" s="240">
        <f t="shared" si="1"/>
        <v>2.3174603174603177</v>
      </c>
    </row>
    <row r="23" spans="1:6" s="81" customFormat="1" ht="18" customHeight="1">
      <c r="A23" s="235" t="s">
        <v>1412</v>
      </c>
      <c r="B23" s="237">
        <v>0</v>
      </c>
      <c r="C23" s="238">
        <v>0</v>
      </c>
      <c r="D23" s="238">
        <v>0</v>
      </c>
      <c r="E23" s="240">
        <v>0</v>
      </c>
      <c r="F23" s="240">
        <v>0</v>
      </c>
    </row>
    <row r="24" spans="1:6" s="81" customFormat="1" ht="18" customHeight="1">
      <c r="A24" s="235" t="s">
        <v>1413</v>
      </c>
      <c r="B24" s="237">
        <v>3000</v>
      </c>
      <c r="C24" s="238">
        <v>3000</v>
      </c>
      <c r="D24" s="238">
        <v>0</v>
      </c>
      <c r="E24" s="240">
        <f>C24/B24</f>
        <v>1</v>
      </c>
      <c r="F24" s="240">
        <v>0</v>
      </c>
    </row>
    <row r="25" spans="1:6" s="81" customFormat="1" ht="18" customHeight="1">
      <c r="A25" s="235" t="s">
        <v>1414</v>
      </c>
      <c r="B25" s="237">
        <v>0</v>
      </c>
      <c r="C25" s="238">
        <v>0</v>
      </c>
      <c r="D25" s="238">
        <v>0</v>
      </c>
      <c r="E25" s="240">
        <v>0</v>
      </c>
      <c r="F25" s="240">
        <v>0</v>
      </c>
    </row>
    <row r="26" spans="1:6" s="81" customFormat="1" ht="18" customHeight="1">
      <c r="A26" s="235" t="s">
        <v>1415</v>
      </c>
      <c r="B26" s="237">
        <v>0</v>
      </c>
      <c r="C26" s="238">
        <v>0</v>
      </c>
      <c r="D26" s="238">
        <v>0</v>
      </c>
      <c r="E26" s="240">
        <v>0</v>
      </c>
      <c r="F26" s="240">
        <v>0</v>
      </c>
    </row>
    <row r="27" spans="1:6" s="81" customFormat="1" ht="18" customHeight="1">
      <c r="A27" s="235" t="s">
        <v>1435</v>
      </c>
      <c r="B27" s="237">
        <v>0</v>
      </c>
      <c r="C27" s="238">
        <v>0</v>
      </c>
      <c r="D27" s="238">
        <v>0</v>
      </c>
      <c r="E27" s="240">
        <v>0</v>
      </c>
      <c r="F27" s="240">
        <v>0</v>
      </c>
    </row>
    <row r="28" spans="1:6" s="81" customFormat="1" ht="18" customHeight="1">
      <c r="A28" s="235" t="s">
        <v>306</v>
      </c>
      <c r="B28" s="237">
        <v>5401</v>
      </c>
      <c r="C28" s="238">
        <v>5401</v>
      </c>
      <c r="D28" s="241">
        <v>1545</v>
      </c>
      <c r="E28" s="240">
        <f>C28/B28</f>
        <v>1</v>
      </c>
      <c r="F28" s="240">
        <f>C28/D28</f>
        <v>3.4957928802588998</v>
      </c>
    </row>
    <row r="29" spans="1:6" s="81" customFormat="1" ht="18" customHeight="1">
      <c r="A29" s="235" t="s">
        <v>1416</v>
      </c>
      <c r="B29" s="237">
        <v>5901</v>
      </c>
      <c r="C29" s="238">
        <v>4901</v>
      </c>
      <c r="D29" s="241">
        <v>1545</v>
      </c>
      <c r="E29" s="240">
        <f>C29/B29</f>
        <v>0.83053719708523976</v>
      </c>
      <c r="F29" s="240">
        <f>C29/D29</f>
        <v>3.172168284789644</v>
      </c>
    </row>
    <row r="30" spans="1:6" s="81" customFormat="1" ht="18" customHeight="1">
      <c r="A30" s="235" t="s">
        <v>1417</v>
      </c>
      <c r="B30" s="237">
        <v>0</v>
      </c>
      <c r="C30" s="238">
        <v>0</v>
      </c>
      <c r="D30" s="238">
        <v>0</v>
      </c>
      <c r="E30" s="240">
        <v>0</v>
      </c>
      <c r="F30" s="240">
        <v>0</v>
      </c>
    </row>
    <row r="31" spans="1:6" s="81" customFormat="1" ht="18" customHeight="1">
      <c r="A31" s="235" t="s">
        <v>1418</v>
      </c>
      <c r="B31" s="237">
        <v>500</v>
      </c>
      <c r="C31" s="238">
        <v>500</v>
      </c>
      <c r="D31" s="238">
        <v>0</v>
      </c>
      <c r="E31" s="240">
        <f>C31/B31</f>
        <v>1</v>
      </c>
      <c r="F31" s="240">
        <v>0</v>
      </c>
    </row>
    <row r="32" spans="1:6" ht="18.75" customHeight="1">
      <c r="A32" s="235" t="s">
        <v>1419</v>
      </c>
      <c r="B32" s="237">
        <v>0</v>
      </c>
      <c r="C32" s="238">
        <v>0</v>
      </c>
      <c r="D32" s="238">
        <v>0</v>
      </c>
      <c r="E32" s="240">
        <v>0</v>
      </c>
      <c r="F32" s="240">
        <v>0</v>
      </c>
    </row>
    <row r="33" spans="1:6" ht="18.75" customHeight="1">
      <c r="A33" s="235" t="s">
        <v>1420</v>
      </c>
      <c r="B33" s="237">
        <v>0</v>
      </c>
      <c r="C33" s="238">
        <v>0</v>
      </c>
      <c r="D33" s="238">
        <v>0</v>
      </c>
      <c r="E33" s="240">
        <v>0</v>
      </c>
      <c r="F33" s="240">
        <v>0</v>
      </c>
    </row>
    <row r="34" spans="1:6" ht="18.75" customHeight="1">
      <c r="A34" s="235" t="s">
        <v>346</v>
      </c>
      <c r="B34" s="237">
        <v>0</v>
      </c>
      <c r="C34" s="238">
        <v>0</v>
      </c>
      <c r="D34" s="238">
        <v>0</v>
      </c>
      <c r="E34" s="240">
        <v>0</v>
      </c>
      <c r="F34" s="240">
        <v>0</v>
      </c>
    </row>
    <row r="35" spans="1:6" ht="18.75" customHeight="1">
      <c r="A35" s="235" t="s">
        <v>1421</v>
      </c>
      <c r="B35" s="237">
        <v>0</v>
      </c>
      <c r="C35" s="238">
        <v>0</v>
      </c>
      <c r="D35" s="238">
        <v>0</v>
      </c>
      <c r="E35" s="240">
        <v>0</v>
      </c>
      <c r="F35" s="240">
        <v>0</v>
      </c>
    </row>
    <row r="36" spans="1:6" ht="18.75" customHeight="1">
      <c r="A36" s="235" t="s">
        <v>1422</v>
      </c>
      <c r="B36" s="237">
        <v>0</v>
      </c>
      <c r="C36" s="238">
        <v>0</v>
      </c>
      <c r="D36" s="238">
        <v>0</v>
      </c>
      <c r="E36" s="240">
        <v>0</v>
      </c>
      <c r="F36" s="240">
        <v>0</v>
      </c>
    </row>
    <row r="37" spans="1:6" ht="18.75" customHeight="1">
      <c r="A37" s="235" t="s">
        <v>1423</v>
      </c>
      <c r="B37" s="237">
        <v>0</v>
      </c>
      <c r="C37" s="238">
        <v>0</v>
      </c>
      <c r="D37" s="238">
        <v>0</v>
      </c>
      <c r="E37" s="240">
        <v>0</v>
      </c>
      <c r="F37" s="240">
        <v>0</v>
      </c>
    </row>
    <row r="38" spans="1:6" ht="18.75" customHeight="1">
      <c r="A38" s="235" t="s">
        <v>1436</v>
      </c>
      <c r="B38" s="237">
        <v>0</v>
      </c>
      <c r="C38" s="238">
        <v>0</v>
      </c>
      <c r="D38" s="238">
        <v>0</v>
      </c>
      <c r="E38" s="240">
        <v>0</v>
      </c>
      <c r="F38" s="240">
        <v>0</v>
      </c>
    </row>
    <row r="39" spans="1:6" ht="18.75" customHeight="1">
      <c r="A39" s="235" t="s">
        <v>1437</v>
      </c>
      <c r="B39" s="237">
        <v>0</v>
      </c>
      <c r="C39" s="238">
        <v>0</v>
      </c>
      <c r="D39" s="238">
        <v>0</v>
      </c>
      <c r="E39" s="240">
        <v>0</v>
      </c>
      <c r="F39" s="240">
        <v>0</v>
      </c>
    </row>
    <row r="40" spans="1:6" ht="18.75" customHeight="1">
      <c r="A40" s="235" t="s">
        <v>1438</v>
      </c>
      <c r="B40" s="237">
        <v>0</v>
      </c>
      <c r="C40" s="238">
        <v>0</v>
      </c>
      <c r="D40" s="238">
        <v>0</v>
      </c>
      <c r="E40" s="240">
        <v>0</v>
      </c>
      <c r="F40" s="240">
        <v>0</v>
      </c>
    </row>
    <row r="41" spans="1:6" ht="18.75" customHeight="1">
      <c r="A41" s="235" t="s">
        <v>1439</v>
      </c>
      <c r="B41" s="237">
        <v>0</v>
      </c>
      <c r="C41" s="238">
        <v>0</v>
      </c>
      <c r="D41" s="238">
        <v>0</v>
      </c>
      <c r="E41" s="240">
        <v>0</v>
      </c>
      <c r="F41" s="240">
        <v>0</v>
      </c>
    </row>
    <row r="42" spans="1:6" ht="18.75" customHeight="1">
      <c r="A42" s="235" t="s">
        <v>1424</v>
      </c>
      <c r="B42" s="237">
        <v>0</v>
      </c>
      <c r="C42" s="238">
        <v>0</v>
      </c>
      <c r="D42" s="238">
        <v>0</v>
      </c>
      <c r="E42" s="240">
        <v>0</v>
      </c>
      <c r="F42" s="240">
        <v>0</v>
      </c>
    </row>
    <row r="43" spans="1:6" ht="18.75" customHeight="1">
      <c r="A43" s="235" t="s">
        <v>1425</v>
      </c>
      <c r="B43" s="237">
        <v>0</v>
      </c>
      <c r="C43" s="238">
        <v>0</v>
      </c>
      <c r="D43" s="241">
        <v>0</v>
      </c>
      <c r="E43" s="240">
        <v>0</v>
      </c>
      <c r="F43" s="240">
        <v>0</v>
      </c>
    </row>
    <row r="44" spans="1:6" ht="18.75" customHeight="1">
      <c r="A44" s="235" t="s">
        <v>1426</v>
      </c>
      <c r="B44" s="237">
        <v>0</v>
      </c>
      <c r="C44" s="238">
        <v>0</v>
      </c>
      <c r="D44" s="241">
        <v>0</v>
      </c>
      <c r="E44" s="240">
        <v>0</v>
      </c>
      <c r="F44" s="240">
        <v>0</v>
      </c>
    </row>
    <row r="45" spans="1:6" ht="18.75" customHeight="1">
      <c r="A45" s="235" t="s">
        <v>1427</v>
      </c>
      <c r="B45" s="237">
        <v>0</v>
      </c>
      <c r="C45" s="238">
        <v>0</v>
      </c>
      <c r="D45" s="241">
        <v>0</v>
      </c>
      <c r="E45" s="240">
        <v>0</v>
      </c>
      <c r="F45" s="240">
        <v>0</v>
      </c>
    </row>
    <row r="46" spans="1:6" ht="18.75" customHeight="1">
      <c r="A46" s="235" t="s">
        <v>1428</v>
      </c>
      <c r="B46" s="237">
        <v>0</v>
      </c>
      <c r="C46" s="238">
        <v>0</v>
      </c>
      <c r="D46" s="241">
        <v>0</v>
      </c>
      <c r="E46" s="240">
        <v>0</v>
      </c>
      <c r="F46" s="240">
        <v>0</v>
      </c>
    </row>
    <row r="47" spans="1:6" ht="18.75" customHeight="1">
      <c r="A47" s="235" t="s">
        <v>1387</v>
      </c>
      <c r="B47" s="237">
        <v>0</v>
      </c>
      <c r="C47" s="238">
        <v>0</v>
      </c>
      <c r="D47" s="241">
        <v>0</v>
      </c>
      <c r="E47" s="240">
        <v>0</v>
      </c>
      <c r="F47" s="240">
        <v>0</v>
      </c>
    </row>
    <row r="48" spans="1:6" ht="18.75" customHeight="1">
      <c r="A48" s="235" t="s">
        <v>1429</v>
      </c>
      <c r="B48" s="237">
        <v>0</v>
      </c>
      <c r="C48" s="238">
        <v>0</v>
      </c>
      <c r="D48" s="241">
        <v>0</v>
      </c>
      <c r="E48" s="240">
        <v>0</v>
      </c>
      <c r="F48" s="240">
        <v>0</v>
      </c>
    </row>
    <row r="49" spans="1:6" ht="18.75" customHeight="1">
      <c r="A49" s="235" t="s">
        <v>558</v>
      </c>
      <c r="B49" s="237">
        <v>0</v>
      </c>
      <c r="C49" s="238">
        <v>0</v>
      </c>
      <c r="D49" s="241">
        <v>0</v>
      </c>
      <c r="E49" s="240">
        <v>0</v>
      </c>
      <c r="F49" s="240">
        <v>0</v>
      </c>
    </row>
    <row r="50" spans="1:6" ht="18.75" customHeight="1">
      <c r="A50" s="235" t="s">
        <v>562</v>
      </c>
      <c r="B50" s="237">
        <v>0</v>
      </c>
      <c r="C50" s="238">
        <v>0</v>
      </c>
      <c r="D50" s="241">
        <v>0</v>
      </c>
      <c r="E50" s="240">
        <v>0</v>
      </c>
      <c r="F50" s="240">
        <v>0</v>
      </c>
    </row>
    <row r="51" spans="1:6" ht="18.75" customHeight="1">
      <c r="A51" s="235" t="s">
        <v>403</v>
      </c>
      <c r="B51" s="237">
        <v>125793</v>
      </c>
      <c r="C51" s="238">
        <v>125793</v>
      </c>
      <c r="D51" s="242">
        <v>1247</v>
      </c>
      <c r="E51" s="240">
        <f>C51/B51</f>
        <v>1</v>
      </c>
      <c r="F51" s="240">
        <f>C51/D51</f>
        <v>100.87650360866078</v>
      </c>
    </row>
    <row r="52" spans="1:6" ht="18.75" customHeight="1">
      <c r="A52" s="235" t="s">
        <v>423</v>
      </c>
      <c r="B52" s="237">
        <v>124745</v>
      </c>
      <c r="C52" s="238">
        <v>124745</v>
      </c>
      <c r="D52" s="242">
        <v>2</v>
      </c>
      <c r="E52" s="240">
        <f>C52/B52</f>
        <v>1</v>
      </c>
      <c r="F52" s="240">
        <f>C52/D52</f>
        <v>62372.5</v>
      </c>
    </row>
    <row r="53" spans="1:6" ht="18.75" customHeight="1">
      <c r="A53" s="235" t="s">
        <v>1430</v>
      </c>
      <c r="B53" s="237">
        <v>0</v>
      </c>
      <c r="C53" s="238">
        <v>0</v>
      </c>
      <c r="D53" s="241">
        <v>0</v>
      </c>
      <c r="E53" s="240">
        <v>0</v>
      </c>
      <c r="F53" s="240">
        <v>0</v>
      </c>
    </row>
    <row r="54" spans="1:6" ht="18.75" customHeight="1">
      <c r="A54" s="235" t="s">
        <v>1431</v>
      </c>
      <c r="B54" s="237">
        <v>1048</v>
      </c>
      <c r="C54" s="238">
        <v>1048</v>
      </c>
      <c r="D54" s="242">
        <v>1245</v>
      </c>
      <c r="E54" s="240">
        <f t="shared" ref="E54:E62" si="2">C54/B54</f>
        <v>1</v>
      </c>
      <c r="F54" s="240">
        <f>C54/D54</f>
        <v>0.84176706827309233</v>
      </c>
    </row>
    <row r="55" spans="1:6" ht="18.75" customHeight="1">
      <c r="A55" s="235" t="s">
        <v>401</v>
      </c>
      <c r="B55" s="237">
        <v>22280</v>
      </c>
      <c r="C55" s="238">
        <v>22280</v>
      </c>
      <c r="D55" s="242">
        <v>20167</v>
      </c>
      <c r="E55" s="240">
        <f t="shared" si="2"/>
        <v>1</v>
      </c>
      <c r="F55" s="240">
        <f>C55/D55</f>
        <v>1.10477512768384</v>
      </c>
    </row>
    <row r="56" spans="1:6" ht="18.75" customHeight="1">
      <c r="A56" s="235" t="s">
        <v>1440</v>
      </c>
      <c r="B56" s="237">
        <v>22280</v>
      </c>
      <c r="C56" s="238">
        <v>22280</v>
      </c>
      <c r="D56" s="242">
        <v>20167</v>
      </c>
      <c r="E56" s="240">
        <f t="shared" si="2"/>
        <v>1</v>
      </c>
      <c r="F56" s="240">
        <f>C56/D56</f>
        <v>1.10477512768384</v>
      </c>
    </row>
    <row r="57" spans="1:6" ht="18.75" customHeight="1">
      <c r="A57" s="235" t="s">
        <v>402</v>
      </c>
      <c r="B57" s="238">
        <v>214</v>
      </c>
      <c r="C57" s="238">
        <v>214</v>
      </c>
      <c r="D57" s="242">
        <v>36</v>
      </c>
      <c r="E57" s="240">
        <f t="shared" si="2"/>
        <v>1</v>
      </c>
      <c r="F57" s="240">
        <f>C57/D57</f>
        <v>5.9444444444444446</v>
      </c>
    </row>
    <row r="58" spans="1:6" ht="18.75" customHeight="1">
      <c r="A58" s="235" t="s">
        <v>1441</v>
      </c>
      <c r="B58" s="238">
        <v>214</v>
      </c>
      <c r="C58" s="238">
        <v>214</v>
      </c>
      <c r="D58" s="242">
        <v>36</v>
      </c>
      <c r="E58" s="240">
        <f t="shared" si="2"/>
        <v>1</v>
      </c>
      <c r="F58" s="240">
        <f>C58/D58</f>
        <v>5.9444444444444446</v>
      </c>
    </row>
    <row r="59" spans="1:6" ht="18.75" customHeight="1">
      <c r="A59" s="207" t="s">
        <v>1442</v>
      </c>
      <c r="B59" s="238">
        <v>14866</v>
      </c>
      <c r="C59" s="238">
        <v>14429</v>
      </c>
      <c r="D59" s="241">
        <v>0</v>
      </c>
      <c r="E59" s="240">
        <f t="shared" si="2"/>
        <v>0.97060406296246471</v>
      </c>
      <c r="F59" s="240">
        <v>0</v>
      </c>
    </row>
    <row r="60" spans="1:6" ht="18.75" customHeight="1">
      <c r="A60" s="207" t="s">
        <v>1319</v>
      </c>
      <c r="B60" s="238">
        <v>13383</v>
      </c>
      <c r="C60" s="238">
        <v>12946</v>
      </c>
      <c r="D60" s="241">
        <v>0</v>
      </c>
      <c r="E60" s="240">
        <f t="shared" si="2"/>
        <v>0.96734663378913543</v>
      </c>
      <c r="F60" s="240">
        <v>0</v>
      </c>
    </row>
    <row r="61" spans="1:6" ht="18.75" customHeight="1">
      <c r="A61" s="207" t="s">
        <v>1443</v>
      </c>
      <c r="B61" s="238">
        <v>1483</v>
      </c>
      <c r="C61" s="238">
        <v>1483</v>
      </c>
      <c r="D61" s="241">
        <v>0</v>
      </c>
      <c r="E61" s="240">
        <f t="shared" si="2"/>
        <v>1</v>
      </c>
      <c r="F61" s="240">
        <v>0</v>
      </c>
    </row>
    <row r="62" spans="1:6" ht="18.75" customHeight="1">
      <c r="A62" s="236" t="s">
        <v>483</v>
      </c>
      <c r="B62" s="207">
        <v>598785</v>
      </c>
      <c r="C62" s="207">
        <v>573944</v>
      </c>
      <c r="D62" s="207">
        <v>389105</v>
      </c>
      <c r="E62" s="205">
        <f t="shared" si="2"/>
        <v>0.95851432484113663</v>
      </c>
      <c r="F62" s="205">
        <f>C62/D62</f>
        <v>1.4750363012554453</v>
      </c>
    </row>
    <row r="63" spans="1:6">
      <c r="A63" s="212"/>
      <c r="B63" s="81"/>
      <c r="C63" s="81"/>
      <c r="D63" s="81"/>
      <c r="E63" s="80"/>
      <c r="F63" s="80"/>
    </row>
  </sheetData>
  <autoFilter ref="A4:F62"/>
  <mergeCells count="1">
    <mergeCell ref="A1:F1"/>
  </mergeCells>
  <phoneticPr fontId="13" type="noConversion"/>
  <pageMargins left="0.55000000000000004" right="0.43" top="1" bottom="1" header="0.51" footer="0.51"/>
  <pageSetup paperSize="9" scale="92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tabColor theme="0"/>
    <pageSetUpPr fitToPage="1"/>
  </sheetPr>
  <dimension ref="A1:F181"/>
  <sheetViews>
    <sheetView zoomScaleSheetLayoutView="100" workbookViewId="0">
      <pane xSplit="1" ySplit="3" topLeftCell="B4" activePane="bottomRight" state="frozen"/>
      <selection pane="topRight"/>
      <selection pane="bottomLeft"/>
      <selection pane="bottomRight" activeCell="E5" sqref="E5"/>
    </sheetView>
  </sheetViews>
  <sheetFormatPr defaultRowHeight="14.25"/>
  <cols>
    <col min="1" max="1" width="32.125" style="232" customWidth="1"/>
    <col min="2" max="2" width="12.125" style="18" customWidth="1"/>
    <col min="3" max="3" width="12.375" style="18" customWidth="1"/>
    <col min="4" max="4" width="10.75" style="18" customWidth="1"/>
    <col min="5" max="5" width="14.25" style="19" customWidth="1"/>
    <col min="6" max="6" width="12.625" style="19" customWidth="1"/>
    <col min="7" max="16384" width="9" style="18"/>
  </cols>
  <sheetData>
    <row r="1" spans="1:6" ht="39" customHeight="1">
      <c r="A1" s="190" t="s">
        <v>687</v>
      </c>
      <c r="B1" s="190"/>
      <c r="C1" s="190"/>
      <c r="D1" s="190"/>
      <c r="E1" s="190"/>
      <c r="F1" s="190"/>
    </row>
    <row r="2" spans="1:6" ht="26.25" customHeight="1">
      <c r="F2" s="20" t="s">
        <v>0</v>
      </c>
    </row>
    <row r="3" spans="1:6" ht="38.25" customHeight="1">
      <c r="A3" s="179" t="s">
        <v>1</v>
      </c>
      <c r="B3" s="169" t="s">
        <v>1507</v>
      </c>
      <c r="C3" s="169" t="s">
        <v>416</v>
      </c>
      <c r="D3" s="169" t="s">
        <v>434</v>
      </c>
      <c r="E3" s="243" t="s">
        <v>1512</v>
      </c>
      <c r="F3" s="180" t="s">
        <v>54</v>
      </c>
    </row>
    <row r="4" spans="1:6" ht="18" customHeight="1">
      <c r="A4" s="235" t="s">
        <v>155</v>
      </c>
      <c r="B4" s="237">
        <v>0</v>
      </c>
      <c r="C4" s="238">
        <v>0</v>
      </c>
      <c r="D4" s="238">
        <v>0</v>
      </c>
      <c r="E4" s="244">
        <v>0</v>
      </c>
      <c r="F4" s="244">
        <v>0</v>
      </c>
    </row>
    <row r="5" spans="1:6" ht="18" customHeight="1">
      <c r="A5" s="235" t="s">
        <v>1403</v>
      </c>
      <c r="B5" s="237">
        <v>0</v>
      </c>
      <c r="C5" s="238">
        <v>0</v>
      </c>
      <c r="D5" s="238">
        <v>0</v>
      </c>
      <c r="E5" s="244">
        <v>0</v>
      </c>
      <c r="F5" s="244">
        <v>0</v>
      </c>
    </row>
    <row r="6" spans="1:6" ht="18" customHeight="1">
      <c r="A6" s="235" t="s">
        <v>882</v>
      </c>
      <c r="B6" s="237">
        <v>12</v>
      </c>
      <c r="C6" s="238">
        <v>12</v>
      </c>
      <c r="D6" s="238">
        <v>0</v>
      </c>
      <c r="E6" s="244">
        <v>0</v>
      </c>
      <c r="F6" s="244">
        <v>0</v>
      </c>
    </row>
    <row r="7" spans="1:6" ht="18" customHeight="1">
      <c r="A7" s="235" t="s">
        <v>1404</v>
      </c>
      <c r="B7" s="237">
        <v>0</v>
      </c>
      <c r="C7" s="238">
        <v>0</v>
      </c>
      <c r="D7" s="238">
        <v>0</v>
      </c>
      <c r="E7" s="244">
        <v>0</v>
      </c>
      <c r="F7" s="244">
        <v>0</v>
      </c>
    </row>
    <row r="8" spans="1:6" ht="16.5" customHeight="1">
      <c r="A8" s="235" t="s">
        <v>422</v>
      </c>
      <c r="B8" s="237">
        <v>12</v>
      </c>
      <c r="C8" s="238">
        <v>12</v>
      </c>
      <c r="D8" s="238">
        <v>0</v>
      </c>
      <c r="E8" s="244">
        <v>0</v>
      </c>
      <c r="F8" s="244">
        <v>0</v>
      </c>
    </row>
    <row r="9" spans="1:6" ht="18" customHeight="1">
      <c r="A9" s="235" t="s">
        <v>1405</v>
      </c>
      <c r="B9" s="237">
        <v>0</v>
      </c>
      <c r="C9" s="238">
        <v>0</v>
      </c>
      <c r="D9" s="238">
        <v>0</v>
      </c>
      <c r="E9" s="244">
        <v>0</v>
      </c>
      <c r="F9" s="244">
        <v>0</v>
      </c>
    </row>
    <row r="10" spans="1:6" ht="18" customHeight="1">
      <c r="A10" s="235" t="s">
        <v>180</v>
      </c>
      <c r="B10" s="238">
        <v>5922</v>
      </c>
      <c r="C10" s="238">
        <v>5922</v>
      </c>
      <c r="D10" s="238">
        <v>4450</v>
      </c>
      <c r="E10" s="245">
        <f>C10/B10</f>
        <v>1</v>
      </c>
      <c r="F10" s="245">
        <f>C10/D10</f>
        <v>1.3307865168539326</v>
      </c>
    </row>
    <row r="11" spans="1:6" ht="18" customHeight="1">
      <c r="A11" s="235" t="s">
        <v>417</v>
      </c>
      <c r="B11" s="238">
        <v>5922</v>
      </c>
      <c r="C11" s="238">
        <v>5922</v>
      </c>
      <c r="D11" s="238">
        <v>4437</v>
      </c>
      <c r="E11" s="245">
        <f>C11/B11</f>
        <v>1</v>
      </c>
      <c r="F11" s="245">
        <f>C11/D11</f>
        <v>1.3346855983772818</v>
      </c>
    </row>
    <row r="12" spans="1:6" ht="18" customHeight="1">
      <c r="A12" s="235" t="s">
        <v>1406</v>
      </c>
      <c r="B12" s="237">
        <v>0</v>
      </c>
      <c r="C12" s="238">
        <v>0</v>
      </c>
      <c r="D12" s="238">
        <v>13</v>
      </c>
      <c r="E12" s="245">
        <v>0</v>
      </c>
      <c r="F12" s="245">
        <f>C12/D12</f>
        <v>0</v>
      </c>
    </row>
    <row r="13" spans="1:6" ht="18" customHeight="1">
      <c r="A13" s="235" t="s">
        <v>1407</v>
      </c>
      <c r="B13" s="237">
        <v>0</v>
      </c>
      <c r="C13" s="238">
        <v>0</v>
      </c>
      <c r="D13" s="238">
        <v>0</v>
      </c>
      <c r="E13" s="245">
        <v>0</v>
      </c>
      <c r="F13" s="245">
        <v>0</v>
      </c>
    </row>
    <row r="14" spans="1:6" ht="18" customHeight="1">
      <c r="A14" s="235" t="s">
        <v>265</v>
      </c>
      <c r="B14" s="237">
        <v>0</v>
      </c>
      <c r="C14" s="238">
        <v>0</v>
      </c>
      <c r="D14" s="238">
        <v>0</v>
      </c>
      <c r="E14" s="245">
        <v>0</v>
      </c>
      <c r="F14" s="245">
        <v>0</v>
      </c>
    </row>
    <row r="15" spans="1:6" ht="18" customHeight="1">
      <c r="A15" s="235" t="s">
        <v>1408</v>
      </c>
      <c r="B15" s="237">
        <v>0</v>
      </c>
      <c r="C15" s="238">
        <v>0</v>
      </c>
      <c r="D15" s="238">
        <v>0</v>
      </c>
      <c r="E15" s="245">
        <v>0</v>
      </c>
      <c r="F15" s="245">
        <v>0</v>
      </c>
    </row>
    <row r="16" spans="1:6" ht="18" customHeight="1">
      <c r="A16" s="235" t="s">
        <v>1432</v>
      </c>
      <c r="B16" s="237">
        <v>0</v>
      </c>
      <c r="C16" s="238">
        <v>0</v>
      </c>
      <c r="D16" s="238">
        <v>0</v>
      </c>
      <c r="E16" s="245">
        <v>0</v>
      </c>
      <c r="F16" s="245">
        <v>0</v>
      </c>
    </row>
    <row r="17" spans="1:6" ht="18" customHeight="1">
      <c r="A17" s="235" t="s">
        <v>293</v>
      </c>
      <c r="B17" s="237">
        <v>424297</v>
      </c>
      <c r="C17" s="238">
        <v>371508</v>
      </c>
      <c r="D17" s="238">
        <v>341307</v>
      </c>
      <c r="E17" s="245">
        <f t="shared" ref="E17:E22" si="0">C17/B17</f>
        <v>0.87558479084226382</v>
      </c>
      <c r="F17" s="245">
        <f t="shared" ref="F17:F22" si="1">C17/D17</f>
        <v>1.088486318768733</v>
      </c>
    </row>
    <row r="18" spans="1:6" ht="18" customHeight="1">
      <c r="A18" s="235" t="s">
        <v>1433</v>
      </c>
      <c r="B18" s="237">
        <v>415967</v>
      </c>
      <c r="C18" s="238">
        <v>364465</v>
      </c>
      <c r="D18" s="238">
        <v>324824</v>
      </c>
      <c r="E18" s="245">
        <f t="shared" si="0"/>
        <v>0.87618729370358706</v>
      </c>
      <c r="F18" s="245">
        <f t="shared" si="1"/>
        <v>1.1220383961776224</v>
      </c>
    </row>
    <row r="19" spans="1:6" ht="18" customHeight="1">
      <c r="A19" s="235" t="s">
        <v>1434</v>
      </c>
      <c r="B19" s="237">
        <v>1877</v>
      </c>
      <c r="C19" s="238">
        <v>1353</v>
      </c>
      <c r="D19" s="238">
        <v>12137</v>
      </c>
      <c r="E19" s="245">
        <f t="shared" si="0"/>
        <v>0.72083111347895579</v>
      </c>
      <c r="F19" s="245">
        <f t="shared" si="1"/>
        <v>0.11147730081568756</v>
      </c>
    </row>
    <row r="20" spans="1:6" ht="18" customHeight="1">
      <c r="A20" s="235" t="s">
        <v>1409</v>
      </c>
      <c r="B20" s="237">
        <v>609</v>
      </c>
      <c r="C20" s="238">
        <v>609</v>
      </c>
      <c r="D20" s="238">
        <v>1319</v>
      </c>
      <c r="E20" s="245">
        <f t="shared" si="0"/>
        <v>1</v>
      </c>
      <c r="F20" s="245">
        <f t="shared" si="1"/>
        <v>0.46171341925701287</v>
      </c>
    </row>
    <row r="21" spans="1:6" ht="18" customHeight="1">
      <c r="A21" s="235" t="s">
        <v>1410</v>
      </c>
      <c r="B21" s="237">
        <v>800</v>
      </c>
      <c r="C21" s="238">
        <v>37</v>
      </c>
      <c r="D21" s="238">
        <v>2145</v>
      </c>
      <c r="E21" s="245">
        <f t="shared" si="0"/>
        <v>4.6249999999999999E-2</v>
      </c>
      <c r="F21" s="245">
        <f t="shared" si="1"/>
        <v>1.724941724941725E-2</v>
      </c>
    </row>
    <row r="22" spans="1:6" ht="18" customHeight="1">
      <c r="A22" s="235" t="s">
        <v>1411</v>
      </c>
      <c r="B22" s="237">
        <v>2044</v>
      </c>
      <c r="C22" s="238">
        <v>2044</v>
      </c>
      <c r="D22" s="238">
        <v>882</v>
      </c>
      <c r="E22" s="245">
        <f t="shared" si="0"/>
        <v>1</v>
      </c>
      <c r="F22" s="245">
        <f t="shared" si="1"/>
        <v>2.3174603174603177</v>
      </c>
    </row>
    <row r="23" spans="1:6" ht="18" customHeight="1">
      <c r="A23" s="235" t="s">
        <v>1412</v>
      </c>
      <c r="B23" s="237">
        <v>0</v>
      </c>
      <c r="C23" s="238">
        <v>0</v>
      </c>
      <c r="D23" s="238">
        <v>0</v>
      </c>
      <c r="E23" s="245">
        <v>0</v>
      </c>
      <c r="F23" s="245">
        <v>0</v>
      </c>
    </row>
    <row r="24" spans="1:6" ht="18" customHeight="1">
      <c r="A24" s="235" t="s">
        <v>1413</v>
      </c>
      <c r="B24" s="237">
        <v>3000</v>
      </c>
      <c r="C24" s="238">
        <v>3000</v>
      </c>
      <c r="D24" s="238">
        <v>0</v>
      </c>
      <c r="E24" s="245">
        <f>C24/B24</f>
        <v>1</v>
      </c>
      <c r="F24" s="245">
        <v>0</v>
      </c>
    </row>
    <row r="25" spans="1:6" ht="18" customHeight="1">
      <c r="A25" s="235" t="s">
        <v>1414</v>
      </c>
      <c r="B25" s="237">
        <v>0</v>
      </c>
      <c r="C25" s="238">
        <v>0</v>
      </c>
      <c r="D25" s="238">
        <v>0</v>
      </c>
      <c r="E25" s="245">
        <v>0</v>
      </c>
      <c r="F25" s="245">
        <v>0</v>
      </c>
    </row>
    <row r="26" spans="1:6" ht="18" customHeight="1">
      <c r="A26" s="235" t="s">
        <v>1415</v>
      </c>
      <c r="B26" s="237">
        <v>0</v>
      </c>
      <c r="C26" s="238">
        <v>0</v>
      </c>
      <c r="D26" s="238">
        <v>0</v>
      </c>
      <c r="E26" s="245">
        <v>0</v>
      </c>
      <c r="F26" s="245">
        <v>0</v>
      </c>
    </row>
    <row r="27" spans="1:6" ht="18" customHeight="1">
      <c r="A27" s="235" t="s">
        <v>1435</v>
      </c>
      <c r="B27" s="237">
        <v>0</v>
      </c>
      <c r="C27" s="238">
        <v>0</v>
      </c>
      <c r="D27" s="238">
        <v>0</v>
      </c>
      <c r="E27" s="245">
        <v>0</v>
      </c>
      <c r="F27" s="245">
        <v>0</v>
      </c>
    </row>
    <row r="28" spans="1:6" ht="18" customHeight="1">
      <c r="A28" s="235" t="s">
        <v>306</v>
      </c>
      <c r="B28" s="237">
        <v>5401</v>
      </c>
      <c r="C28" s="238">
        <v>5401</v>
      </c>
      <c r="D28" s="241">
        <v>1545</v>
      </c>
      <c r="E28" s="245">
        <f>C28/B28</f>
        <v>1</v>
      </c>
      <c r="F28" s="245">
        <f>C28/D28</f>
        <v>3.4957928802588998</v>
      </c>
    </row>
    <row r="29" spans="1:6" ht="18" customHeight="1">
      <c r="A29" s="235" t="s">
        <v>1416</v>
      </c>
      <c r="B29" s="237">
        <v>5901</v>
      </c>
      <c r="C29" s="238">
        <v>4901</v>
      </c>
      <c r="D29" s="241">
        <v>1545</v>
      </c>
      <c r="E29" s="245">
        <f>C29/B29</f>
        <v>0.83053719708523976</v>
      </c>
      <c r="F29" s="245">
        <f>C29/D29</f>
        <v>3.172168284789644</v>
      </c>
    </row>
    <row r="30" spans="1:6" ht="18" customHeight="1">
      <c r="A30" s="235" t="s">
        <v>1417</v>
      </c>
      <c r="B30" s="237">
        <v>0</v>
      </c>
      <c r="C30" s="238">
        <v>0</v>
      </c>
      <c r="D30" s="238">
        <v>0</v>
      </c>
      <c r="E30" s="245">
        <v>0</v>
      </c>
      <c r="F30" s="245">
        <v>0</v>
      </c>
    </row>
    <row r="31" spans="1:6" ht="18" customHeight="1">
      <c r="A31" s="235" t="s">
        <v>1418</v>
      </c>
      <c r="B31" s="237">
        <v>500</v>
      </c>
      <c r="C31" s="238">
        <v>500</v>
      </c>
      <c r="D31" s="238">
        <v>0</v>
      </c>
      <c r="E31" s="245">
        <f>C31/B31</f>
        <v>1</v>
      </c>
      <c r="F31" s="245">
        <v>0</v>
      </c>
    </row>
    <row r="32" spans="1:6" ht="18" customHeight="1">
      <c r="A32" s="235" t="s">
        <v>1419</v>
      </c>
      <c r="B32" s="237">
        <v>0</v>
      </c>
      <c r="C32" s="238">
        <v>0</v>
      </c>
      <c r="D32" s="238">
        <v>0</v>
      </c>
      <c r="E32" s="245">
        <v>0</v>
      </c>
      <c r="F32" s="245">
        <v>0</v>
      </c>
    </row>
    <row r="33" spans="1:6" ht="18" customHeight="1">
      <c r="A33" s="235" t="s">
        <v>1420</v>
      </c>
      <c r="B33" s="237">
        <v>0</v>
      </c>
      <c r="C33" s="238">
        <v>0</v>
      </c>
      <c r="D33" s="238">
        <v>0</v>
      </c>
      <c r="E33" s="245">
        <v>0</v>
      </c>
      <c r="F33" s="245">
        <v>0</v>
      </c>
    </row>
    <row r="34" spans="1:6" ht="18" customHeight="1">
      <c r="A34" s="235" t="s">
        <v>346</v>
      </c>
      <c r="B34" s="237">
        <v>0</v>
      </c>
      <c r="C34" s="238">
        <v>0</v>
      </c>
      <c r="D34" s="238">
        <v>0</v>
      </c>
      <c r="E34" s="245">
        <v>0</v>
      </c>
      <c r="F34" s="245">
        <v>0</v>
      </c>
    </row>
    <row r="35" spans="1:6" ht="18" customHeight="1">
      <c r="A35" s="235" t="s">
        <v>1421</v>
      </c>
      <c r="B35" s="237">
        <v>0</v>
      </c>
      <c r="C35" s="238">
        <v>0</v>
      </c>
      <c r="D35" s="238">
        <v>0</v>
      </c>
      <c r="E35" s="245">
        <v>0</v>
      </c>
      <c r="F35" s="245">
        <v>0</v>
      </c>
    </row>
    <row r="36" spans="1:6" ht="18" customHeight="1">
      <c r="A36" s="235" t="s">
        <v>1422</v>
      </c>
      <c r="B36" s="237">
        <v>0</v>
      </c>
      <c r="C36" s="238">
        <v>0</v>
      </c>
      <c r="D36" s="238">
        <v>0</v>
      </c>
      <c r="E36" s="245">
        <v>0</v>
      </c>
      <c r="F36" s="245">
        <v>0</v>
      </c>
    </row>
    <row r="37" spans="1:6" ht="18" customHeight="1">
      <c r="A37" s="235" t="s">
        <v>1423</v>
      </c>
      <c r="B37" s="237">
        <v>0</v>
      </c>
      <c r="C37" s="238">
        <v>0</v>
      </c>
      <c r="D37" s="238">
        <v>0</v>
      </c>
      <c r="E37" s="245">
        <v>0</v>
      </c>
      <c r="F37" s="245">
        <v>0</v>
      </c>
    </row>
    <row r="38" spans="1:6" ht="18" customHeight="1">
      <c r="A38" s="235" t="s">
        <v>1436</v>
      </c>
      <c r="B38" s="237">
        <v>0</v>
      </c>
      <c r="C38" s="238">
        <v>0</v>
      </c>
      <c r="D38" s="238">
        <v>0</v>
      </c>
      <c r="E38" s="245">
        <v>0</v>
      </c>
      <c r="F38" s="245">
        <v>0</v>
      </c>
    </row>
    <row r="39" spans="1:6" ht="18" customHeight="1">
      <c r="A39" s="235" t="s">
        <v>1437</v>
      </c>
      <c r="B39" s="237">
        <v>0</v>
      </c>
      <c r="C39" s="238">
        <v>0</v>
      </c>
      <c r="D39" s="238">
        <v>0</v>
      </c>
      <c r="E39" s="245">
        <v>0</v>
      </c>
      <c r="F39" s="245">
        <v>0</v>
      </c>
    </row>
    <row r="40" spans="1:6" ht="18" customHeight="1">
      <c r="A40" s="235" t="s">
        <v>1438</v>
      </c>
      <c r="B40" s="237">
        <v>0</v>
      </c>
      <c r="C40" s="238">
        <v>0</v>
      </c>
      <c r="D40" s="238">
        <v>0</v>
      </c>
      <c r="E40" s="245">
        <v>0</v>
      </c>
      <c r="F40" s="245">
        <v>0</v>
      </c>
    </row>
    <row r="41" spans="1:6" ht="18" customHeight="1">
      <c r="A41" s="235" t="s">
        <v>1439</v>
      </c>
      <c r="B41" s="237">
        <v>0</v>
      </c>
      <c r="C41" s="238">
        <v>0</v>
      </c>
      <c r="D41" s="238">
        <v>0</v>
      </c>
      <c r="E41" s="245">
        <v>0</v>
      </c>
      <c r="F41" s="245">
        <v>0</v>
      </c>
    </row>
    <row r="42" spans="1:6" ht="18" customHeight="1">
      <c r="A42" s="235" t="s">
        <v>1424</v>
      </c>
      <c r="B42" s="237">
        <v>0</v>
      </c>
      <c r="C42" s="238">
        <v>0</v>
      </c>
      <c r="D42" s="238">
        <v>0</v>
      </c>
      <c r="E42" s="245">
        <v>0</v>
      </c>
      <c r="F42" s="245">
        <v>0</v>
      </c>
    </row>
    <row r="43" spans="1:6" ht="18" customHeight="1">
      <c r="A43" s="235" t="s">
        <v>1425</v>
      </c>
      <c r="B43" s="237">
        <v>0</v>
      </c>
      <c r="C43" s="238">
        <v>0</v>
      </c>
      <c r="D43" s="241">
        <v>0</v>
      </c>
      <c r="E43" s="245">
        <v>0</v>
      </c>
      <c r="F43" s="245">
        <v>0</v>
      </c>
    </row>
    <row r="44" spans="1:6" ht="18" customHeight="1">
      <c r="A44" s="235" t="s">
        <v>1426</v>
      </c>
      <c r="B44" s="237">
        <v>0</v>
      </c>
      <c r="C44" s="238">
        <v>0</v>
      </c>
      <c r="D44" s="241">
        <v>0</v>
      </c>
      <c r="E44" s="245">
        <v>0</v>
      </c>
      <c r="F44" s="245">
        <v>0</v>
      </c>
    </row>
    <row r="45" spans="1:6" ht="18" customHeight="1">
      <c r="A45" s="235" t="s">
        <v>1427</v>
      </c>
      <c r="B45" s="237">
        <v>0</v>
      </c>
      <c r="C45" s="238">
        <v>0</v>
      </c>
      <c r="D45" s="241">
        <v>0</v>
      </c>
      <c r="E45" s="245">
        <v>0</v>
      </c>
      <c r="F45" s="245">
        <v>0</v>
      </c>
    </row>
    <row r="46" spans="1:6" ht="18" customHeight="1">
      <c r="A46" s="235" t="s">
        <v>1428</v>
      </c>
      <c r="B46" s="237">
        <v>0</v>
      </c>
      <c r="C46" s="238">
        <v>0</v>
      </c>
      <c r="D46" s="241">
        <v>0</v>
      </c>
      <c r="E46" s="245">
        <v>0</v>
      </c>
      <c r="F46" s="245">
        <v>0</v>
      </c>
    </row>
    <row r="47" spans="1:6" ht="18" customHeight="1">
      <c r="A47" s="235" t="s">
        <v>1387</v>
      </c>
      <c r="B47" s="237">
        <v>0</v>
      </c>
      <c r="C47" s="238">
        <v>0</v>
      </c>
      <c r="D47" s="241">
        <v>0</v>
      </c>
      <c r="E47" s="245">
        <v>0</v>
      </c>
      <c r="F47" s="245">
        <v>0</v>
      </c>
    </row>
    <row r="48" spans="1:6" ht="18" customHeight="1">
      <c r="A48" s="235" t="s">
        <v>1429</v>
      </c>
      <c r="B48" s="237">
        <v>0</v>
      </c>
      <c r="C48" s="238">
        <v>0</v>
      </c>
      <c r="D48" s="241">
        <v>0</v>
      </c>
      <c r="E48" s="245">
        <v>0</v>
      </c>
      <c r="F48" s="245">
        <v>0</v>
      </c>
    </row>
    <row r="49" spans="1:6" ht="18" customHeight="1">
      <c r="A49" s="235" t="s">
        <v>558</v>
      </c>
      <c r="B49" s="237">
        <v>0</v>
      </c>
      <c r="C49" s="238">
        <v>0</v>
      </c>
      <c r="D49" s="241">
        <v>0</v>
      </c>
      <c r="E49" s="245">
        <v>0</v>
      </c>
      <c r="F49" s="245">
        <v>0</v>
      </c>
    </row>
    <row r="50" spans="1:6" ht="18" customHeight="1">
      <c r="A50" s="235" t="s">
        <v>562</v>
      </c>
      <c r="B50" s="237">
        <v>0</v>
      </c>
      <c r="C50" s="238">
        <v>0</v>
      </c>
      <c r="D50" s="241">
        <v>0</v>
      </c>
      <c r="E50" s="245">
        <v>0</v>
      </c>
      <c r="F50" s="245">
        <v>0</v>
      </c>
    </row>
    <row r="51" spans="1:6" ht="18" customHeight="1">
      <c r="A51" s="235" t="s">
        <v>403</v>
      </c>
      <c r="B51" s="237">
        <v>125793</v>
      </c>
      <c r="C51" s="238">
        <v>125717</v>
      </c>
      <c r="D51" s="242">
        <v>1132</v>
      </c>
      <c r="E51" s="245">
        <f>C51/B51</f>
        <v>0.99939583283648536</v>
      </c>
      <c r="F51" s="245">
        <f>C51/D51</f>
        <v>111.05742049469964</v>
      </c>
    </row>
    <row r="52" spans="1:6" ht="18" customHeight="1">
      <c r="A52" s="235" t="s">
        <v>423</v>
      </c>
      <c r="B52" s="237">
        <v>124745</v>
      </c>
      <c r="C52" s="238">
        <v>124745</v>
      </c>
      <c r="D52" s="242">
        <v>2</v>
      </c>
      <c r="E52" s="245">
        <f>C52/B52</f>
        <v>1</v>
      </c>
      <c r="F52" s="245">
        <f>C52/D52</f>
        <v>62372.5</v>
      </c>
    </row>
    <row r="53" spans="1:6" ht="18" customHeight="1">
      <c r="A53" s="235" t="s">
        <v>1430</v>
      </c>
      <c r="B53" s="237">
        <v>0</v>
      </c>
      <c r="C53" s="238">
        <v>0</v>
      </c>
      <c r="D53" s="241">
        <v>0</v>
      </c>
      <c r="E53" s="245">
        <v>0</v>
      </c>
      <c r="F53" s="245">
        <v>0</v>
      </c>
    </row>
    <row r="54" spans="1:6" ht="18" customHeight="1">
      <c r="A54" s="235" t="s">
        <v>1431</v>
      </c>
      <c r="B54" s="237">
        <v>1048</v>
      </c>
      <c r="C54" s="238">
        <v>972</v>
      </c>
      <c r="D54" s="242">
        <v>1130</v>
      </c>
      <c r="E54" s="245">
        <f t="shared" ref="E54:E62" si="2">C54/B54</f>
        <v>0.9274809160305344</v>
      </c>
      <c r="F54" s="245">
        <f>C54/D54</f>
        <v>0.86017699115044244</v>
      </c>
    </row>
    <row r="55" spans="1:6" ht="18" customHeight="1">
      <c r="A55" s="235" t="s">
        <v>401</v>
      </c>
      <c r="B55" s="237">
        <v>2280</v>
      </c>
      <c r="C55" s="238">
        <v>22280</v>
      </c>
      <c r="D55" s="242">
        <v>20167</v>
      </c>
      <c r="E55" s="245">
        <f t="shared" si="2"/>
        <v>9.7719298245614041</v>
      </c>
      <c r="F55" s="245">
        <f>C55/D55</f>
        <v>1.10477512768384</v>
      </c>
    </row>
    <row r="56" spans="1:6" ht="18" customHeight="1">
      <c r="A56" s="235" t="s">
        <v>1440</v>
      </c>
      <c r="B56" s="237">
        <v>228280</v>
      </c>
      <c r="C56" s="238">
        <v>22280</v>
      </c>
      <c r="D56" s="242">
        <v>20167</v>
      </c>
      <c r="E56" s="245">
        <f t="shared" si="2"/>
        <v>9.7599439285088491E-2</v>
      </c>
      <c r="F56" s="245">
        <f>C56/D56</f>
        <v>1.10477512768384</v>
      </c>
    </row>
    <row r="57" spans="1:6" ht="18" customHeight="1">
      <c r="A57" s="235" t="s">
        <v>402</v>
      </c>
      <c r="B57" s="238">
        <v>214</v>
      </c>
      <c r="C57" s="238">
        <v>214</v>
      </c>
      <c r="D57" s="242">
        <v>36</v>
      </c>
      <c r="E57" s="245">
        <f t="shared" si="2"/>
        <v>1</v>
      </c>
      <c r="F57" s="245">
        <f>C57/D57</f>
        <v>5.9444444444444446</v>
      </c>
    </row>
    <row r="58" spans="1:6" ht="18" customHeight="1">
      <c r="A58" s="235" t="s">
        <v>1441</v>
      </c>
      <c r="B58" s="238">
        <v>214</v>
      </c>
      <c r="C58" s="238">
        <v>214</v>
      </c>
      <c r="D58" s="242">
        <v>36</v>
      </c>
      <c r="E58" s="245">
        <f t="shared" si="2"/>
        <v>1</v>
      </c>
      <c r="F58" s="245">
        <f>C58/D58</f>
        <v>5.9444444444444446</v>
      </c>
    </row>
    <row r="59" spans="1:6" ht="18" customHeight="1">
      <c r="A59" s="207" t="s">
        <v>1442</v>
      </c>
      <c r="B59" s="238">
        <v>14429</v>
      </c>
      <c r="C59" s="238">
        <v>14429</v>
      </c>
      <c r="D59" s="241">
        <v>0</v>
      </c>
      <c r="E59" s="245">
        <f t="shared" si="2"/>
        <v>1</v>
      </c>
      <c r="F59" s="245">
        <v>0</v>
      </c>
    </row>
    <row r="60" spans="1:6" ht="18" customHeight="1">
      <c r="A60" s="207" t="s">
        <v>1319</v>
      </c>
      <c r="B60" s="238">
        <v>12946</v>
      </c>
      <c r="C60" s="238">
        <v>12946</v>
      </c>
      <c r="D60" s="241">
        <v>0</v>
      </c>
      <c r="E60" s="245">
        <f t="shared" si="2"/>
        <v>1</v>
      </c>
      <c r="F60" s="245">
        <v>0</v>
      </c>
    </row>
    <row r="61" spans="1:6" ht="18" customHeight="1">
      <c r="A61" s="207" t="s">
        <v>1443</v>
      </c>
      <c r="B61" s="238">
        <v>1483</v>
      </c>
      <c r="C61" s="238">
        <v>1483</v>
      </c>
      <c r="D61" s="241">
        <v>0</v>
      </c>
      <c r="E61" s="246">
        <f t="shared" si="2"/>
        <v>1</v>
      </c>
      <c r="F61" s="246">
        <v>0</v>
      </c>
    </row>
    <row r="62" spans="1:6" ht="18" customHeight="1">
      <c r="A62" s="236" t="s">
        <v>483</v>
      </c>
      <c r="B62" s="247">
        <v>598785</v>
      </c>
      <c r="C62" s="207">
        <v>545483</v>
      </c>
      <c r="D62" s="207">
        <v>368637</v>
      </c>
      <c r="E62" s="205">
        <f t="shared" si="2"/>
        <v>0.91098307405830137</v>
      </c>
      <c r="F62" s="205">
        <f>C62/D62</f>
        <v>1.4797293814782564</v>
      </c>
    </row>
    <row r="63" spans="1:6" ht="24" customHeight="1">
      <c r="A63" s="199" t="s">
        <v>1509</v>
      </c>
      <c r="B63" s="24"/>
      <c r="C63"/>
      <c r="D63" s="24"/>
      <c r="E63" s="181"/>
      <c r="F63" s="181"/>
    </row>
    <row r="64" spans="1:6" ht="18" customHeight="1">
      <c r="B64" s="24"/>
      <c r="C64"/>
      <c r="D64" s="24"/>
      <c r="E64" s="181"/>
      <c r="F64" s="181"/>
    </row>
    <row r="65" spans="2:6" ht="18" customHeight="1">
      <c r="B65" s="24"/>
      <c r="C65" s="24"/>
      <c r="D65" s="24"/>
      <c r="E65" s="181"/>
      <c r="F65" s="181"/>
    </row>
    <row r="66" spans="2:6" ht="18" customHeight="1">
      <c r="B66" s="24"/>
      <c r="C66" s="24"/>
      <c r="D66" s="24"/>
      <c r="E66" s="181"/>
      <c r="F66" s="181"/>
    </row>
    <row r="67" spans="2:6" ht="18" customHeight="1">
      <c r="B67" s="24"/>
      <c r="C67" s="24"/>
      <c r="D67" s="24"/>
      <c r="E67" s="181"/>
      <c r="F67" s="181"/>
    </row>
    <row r="68" spans="2:6" ht="18" customHeight="1">
      <c r="B68" s="24"/>
      <c r="C68" s="24"/>
      <c r="D68" s="24"/>
      <c r="E68" s="181"/>
      <c r="F68" s="181"/>
    </row>
    <row r="69" spans="2:6" ht="18" customHeight="1">
      <c r="B69" s="24"/>
      <c r="C69" s="24"/>
      <c r="D69" s="24"/>
      <c r="E69" s="181"/>
      <c r="F69" s="181"/>
    </row>
    <row r="70" spans="2:6" ht="18" customHeight="1">
      <c r="B70" s="24"/>
      <c r="C70" s="24"/>
      <c r="D70" s="24"/>
      <c r="E70" s="181"/>
      <c r="F70" s="181"/>
    </row>
    <row r="71" spans="2:6" ht="18" customHeight="1">
      <c r="B71" s="24"/>
      <c r="C71" s="24"/>
      <c r="D71" s="24"/>
      <c r="E71" s="181"/>
      <c r="F71" s="181"/>
    </row>
    <row r="72" spans="2:6" ht="18" customHeight="1">
      <c r="B72" s="24"/>
      <c r="C72" s="24"/>
      <c r="D72" s="24"/>
      <c r="E72" s="181"/>
      <c r="F72" s="181"/>
    </row>
    <row r="73" spans="2:6" ht="18" customHeight="1">
      <c r="B73" s="24"/>
      <c r="C73" s="24"/>
      <c r="D73" s="24"/>
      <c r="E73" s="181"/>
      <c r="F73" s="181"/>
    </row>
    <row r="74" spans="2:6" ht="18" customHeight="1">
      <c r="B74" s="24"/>
      <c r="C74" s="24"/>
      <c r="D74" s="24"/>
      <c r="E74" s="181"/>
      <c r="F74" s="181"/>
    </row>
    <row r="75" spans="2:6" ht="18" customHeight="1">
      <c r="B75" s="24"/>
      <c r="C75" s="24"/>
      <c r="D75" s="24"/>
      <c r="E75" s="181"/>
      <c r="F75" s="181"/>
    </row>
    <row r="76" spans="2:6" ht="18" customHeight="1">
      <c r="B76" s="24"/>
      <c r="C76" s="24"/>
      <c r="D76" s="24"/>
      <c r="E76" s="181"/>
      <c r="F76" s="181"/>
    </row>
    <row r="77" spans="2:6" ht="18" customHeight="1">
      <c r="B77" s="24"/>
      <c r="C77" s="24"/>
      <c r="D77" s="24"/>
      <c r="E77" s="181"/>
      <c r="F77" s="181"/>
    </row>
    <row r="78" spans="2:6" ht="18" customHeight="1">
      <c r="B78" s="24"/>
      <c r="C78" s="24"/>
      <c r="D78" s="24"/>
      <c r="E78" s="181"/>
      <c r="F78" s="181"/>
    </row>
    <row r="79" spans="2:6" ht="18" customHeight="1">
      <c r="B79" s="24"/>
      <c r="C79" s="24"/>
      <c r="D79" s="24"/>
      <c r="E79" s="181"/>
      <c r="F79" s="181"/>
    </row>
    <row r="80" spans="2:6" ht="18" customHeight="1">
      <c r="B80" s="24"/>
      <c r="C80" s="24"/>
      <c r="D80" s="24"/>
      <c r="E80" s="181"/>
      <c r="F80" s="181"/>
    </row>
    <row r="81" spans="2:6" ht="18" customHeight="1">
      <c r="B81" s="24"/>
      <c r="C81" s="24"/>
      <c r="D81" s="24"/>
      <c r="E81" s="181"/>
      <c r="F81" s="181"/>
    </row>
    <row r="82" spans="2:6" ht="18" customHeight="1"/>
    <row r="83" spans="2:6" ht="18" customHeight="1"/>
    <row r="84" spans="2:6" ht="18" customHeight="1"/>
    <row r="85" spans="2:6" ht="18" customHeight="1"/>
    <row r="86" spans="2:6" ht="18" customHeight="1"/>
    <row r="87" spans="2:6" ht="18" customHeight="1"/>
    <row r="88" spans="2:6" ht="18" customHeight="1"/>
    <row r="89" spans="2:6" ht="18" customHeight="1"/>
    <row r="90" spans="2:6" ht="18" customHeight="1"/>
    <row r="91" spans="2:6" ht="18" customHeight="1"/>
    <row r="92" spans="2:6" ht="18" customHeight="1"/>
    <row r="93" spans="2:6" ht="18" customHeight="1"/>
    <row r="94" spans="2:6" ht="18" customHeight="1"/>
    <row r="95" spans="2:6" ht="18" customHeight="1"/>
    <row r="96" spans="2: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</sheetData>
  <mergeCells count="1">
    <mergeCell ref="A1:F1"/>
  </mergeCells>
  <phoneticPr fontId="13" type="noConversion"/>
  <pageMargins left="0.55000000000000004" right="0.43" top="1" bottom="1" header="0.51" footer="0.51"/>
  <pageSetup paperSize="9" scale="9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A1:B24"/>
  <sheetViews>
    <sheetView zoomScaleSheetLayoutView="100" workbookViewId="0">
      <selection activeCell="A6" sqref="A6"/>
    </sheetView>
  </sheetViews>
  <sheetFormatPr defaultColWidth="9" defaultRowHeight="14.25"/>
  <cols>
    <col min="1" max="1" width="57.5" customWidth="1"/>
    <col min="2" max="2" width="21.375" style="24" customWidth="1"/>
  </cols>
  <sheetData>
    <row r="1" spans="1:2" ht="60.75" customHeight="1">
      <c r="A1" s="193" t="s">
        <v>688</v>
      </c>
      <c r="B1" s="193"/>
    </row>
    <row r="2" spans="1:2" ht="15">
      <c r="A2" s="13"/>
      <c r="B2" s="29" t="s">
        <v>0</v>
      </c>
    </row>
    <row r="3" spans="1:2" ht="5.25" customHeight="1">
      <c r="A3" s="192" t="s">
        <v>28</v>
      </c>
      <c r="B3" s="192" t="s">
        <v>55</v>
      </c>
    </row>
    <row r="4" spans="1:2" ht="26.25" customHeight="1">
      <c r="A4" s="192"/>
      <c r="B4" s="192"/>
    </row>
    <row r="5" spans="1:2" s="79" customFormat="1" ht="26.25" customHeight="1">
      <c r="A5" s="85" t="s">
        <v>180</v>
      </c>
      <c r="B5" s="153">
        <v>5878</v>
      </c>
    </row>
    <row r="6" spans="1:2" s="79" customFormat="1" ht="26.25" customHeight="1">
      <c r="A6" s="85" t="s">
        <v>417</v>
      </c>
      <c r="B6" s="153">
        <v>5878</v>
      </c>
    </row>
    <row r="7" spans="1:2" s="79" customFormat="1" ht="26.25" customHeight="1">
      <c r="A7" s="85" t="s">
        <v>418</v>
      </c>
      <c r="B7" s="153">
        <v>0</v>
      </c>
    </row>
    <row r="8" spans="1:2" s="79" customFormat="1" ht="26.25" customHeight="1">
      <c r="A8" s="85" t="s">
        <v>293</v>
      </c>
      <c r="B8" s="153">
        <v>0</v>
      </c>
    </row>
    <row r="9" spans="1:2" s="79" customFormat="1" ht="26.25" customHeight="1">
      <c r="A9" s="82" t="s">
        <v>676</v>
      </c>
      <c r="B9" s="153">
        <v>0</v>
      </c>
    </row>
    <row r="10" spans="1:2" s="79" customFormat="1" ht="26.25" customHeight="1">
      <c r="A10" s="82" t="s">
        <v>1433</v>
      </c>
      <c r="B10" s="153">
        <v>0</v>
      </c>
    </row>
    <row r="11" spans="1:2" s="79" customFormat="1" ht="26.25" customHeight="1">
      <c r="A11" s="82" t="s">
        <v>1434</v>
      </c>
      <c r="B11" s="153">
        <v>0</v>
      </c>
    </row>
    <row r="12" spans="1:2" s="79" customFormat="1" ht="26.25" customHeight="1">
      <c r="A12" s="82" t="s">
        <v>1409</v>
      </c>
      <c r="B12" s="153">
        <v>0</v>
      </c>
    </row>
    <row r="13" spans="1:2" s="79" customFormat="1" ht="26.25" customHeight="1">
      <c r="A13" s="82" t="s">
        <v>1410</v>
      </c>
      <c r="B13" s="153">
        <v>0</v>
      </c>
    </row>
    <row r="14" spans="1:2" s="79" customFormat="1" ht="26.25" customHeight="1">
      <c r="A14" s="85" t="s">
        <v>306</v>
      </c>
      <c r="B14" s="153">
        <v>3726</v>
      </c>
    </row>
    <row r="15" spans="1:2" s="79" customFormat="1" ht="26.25" customHeight="1">
      <c r="A15" s="82" t="s">
        <v>1444</v>
      </c>
      <c r="B15" s="153">
        <v>3726</v>
      </c>
    </row>
    <row r="16" spans="1:2" s="79" customFormat="1" ht="26.25" customHeight="1">
      <c r="A16" s="82" t="s">
        <v>1418</v>
      </c>
      <c r="B16" s="153">
        <v>0</v>
      </c>
    </row>
    <row r="17" spans="1:2" s="79" customFormat="1" ht="26.25" customHeight="1">
      <c r="A17" s="85" t="s">
        <v>403</v>
      </c>
      <c r="B17" s="153">
        <v>382</v>
      </c>
    </row>
    <row r="18" spans="1:2" s="79" customFormat="1" ht="26.25" customHeight="1">
      <c r="A18" s="82" t="s">
        <v>423</v>
      </c>
      <c r="B18" s="153"/>
    </row>
    <row r="19" spans="1:2" s="79" customFormat="1" ht="26.25" customHeight="1">
      <c r="A19" s="82" t="s">
        <v>1445</v>
      </c>
      <c r="B19" s="153">
        <v>382</v>
      </c>
    </row>
    <row r="20" spans="1:2" s="79" customFormat="1" ht="26.25" customHeight="1">
      <c r="A20" s="84" t="s">
        <v>1442</v>
      </c>
      <c r="B20" s="153">
        <v>14866</v>
      </c>
    </row>
    <row r="21" spans="1:2" s="79" customFormat="1" ht="26.25" customHeight="1">
      <c r="A21" s="84" t="s">
        <v>1319</v>
      </c>
      <c r="B21" s="153">
        <v>13383</v>
      </c>
    </row>
    <row r="22" spans="1:2" s="79" customFormat="1" ht="26.25" customHeight="1">
      <c r="A22" s="84" t="s">
        <v>1443</v>
      </c>
      <c r="B22" s="153">
        <v>1483</v>
      </c>
    </row>
    <row r="23" spans="1:2" s="79" customFormat="1" ht="26.25" customHeight="1">
      <c r="A23" s="86" t="s">
        <v>483</v>
      </c>
      <c r="B23" s="155">
        <v>24852</v>
      </c>
    </row>
    <row r="24" spans="1:2">
      <c r="A24" s="24"/>
    </row>
  </sheetData>
  <mergeCells count="3">
    <mergeCell ref="A1:B1"/>
    <mergeCell ref="A3:A4"/>
    <mergeCell ref="B3:B4"/>
  </mergeCells>
  <phoneticPr fontId="13" type="noConversion"/>
  <printOptions horizontalCentered="1"/>
  <pageMargins left="0.62992125984251968" right="0.39370078740157483" top="0.98425196850393704" bottom="0.98425196850393704" header="0.51181102362204722" footer="0.5118110236220472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/>
  <dimension ref="A1:N15"/>
  <sheetViews>
    <sheetView zoomScaleSheetLayoutView="100" workbookViewId="0">
      <selection activeCell="F10" sqref="F10"/>
    </sheetView>
  </sheetViews>
  <sheetFormatPr defaultRowHeight="14.25"/>
  <cols>
    <col min="1" max="1" width="46.375" style="27" customWidth="1"/>
    <col min="2" max="11" width="7.5" style="27" customWidth="1"/>
    <col min="12" max="16384" width="9" style="27"/>
  </cols>
  <sheetData>
    <row r="1" spans="1:14" ht="69.75" customHeight="1">
      <c r="A1" s="190" t="s">
        <v>689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4" ht="15">
      <c r="A2" s="37"/>
      <c r="J2" s="192" t="s">
        <v>0</v>
      </c>
      <c r="K2" s="192"/>
    </row>
    <row r="3" spans="1:14" ht="24" customHeight="1">
      <c r="A3" s="154" t="s">
        <v>28</v>
      </c>
      <c r="B3" s="40" t="s">
        <v>507</v>
      </c>
      <c r="C3" s="43" t="s">
        <v>425</v>
      </c>
      <c r="D3" s="43" t="s">
        <v>426</v>
      </c>
      <c r="E3" s="43" t="s">
        <v>427</v>
      </c>
      <c r="F3" s="43" t="s">
        <v>428</v>
      </c>
      <c r="G3" s="43" t="s">
        <v>429</v>
      </c>
      <c r="H3" s="43" t="s">
        <v>430</v>
      </c>
      <c r="I3" s="44" t="s">
        <v>431</v>
      </c>
      <c r="J3" s="43" t="s">
        <v>432</v>
      </c>
      <c r="K3" s="43" t="s">
        <v>433</v>
      </c>
      <c r="L3" s="28"/>
      <c r="M3" s="28"/>
      <c r="N3" s="28"/>
    </row>
    <row r="4" spans="1:14" ht="24" customHeight="1">
      <c r="A4" s="155" t="s">
        <v>424</v>
      </c>
      <c r="B4" s="149">
        <f t="shared" ref="B4:K4" si="0">B5+B11+B9</f>
        <v>791</v>
      </c>
      <c r="C4" s="149">
        <f t="shared" si="0"/>
        <v>0</v>
      </c>
      <c r="D4" s="149">
        <f t="shared" si="0"/>
        <v>0</v>
      </c>
      <c r="E4" s="149">
        <f t="shared" si="0"/>
        <v>726</v>
      </c>
      <c r="F4" s="149">
        <f t="shared" si="0"/>
        <v>0</v>
      </c>
      <c r="G4" s="149">
        <f t="shared" si="0"/>
        <v>0</v>
      </c>
      <c r="H4" s="149">
        <f t="shared" si="0"/>
        <v>0</v>
      </c>
      <c r="I4" s="149">
        <f t="shared" si="0"/>
        <v>0</v>
      </c>
      <c r="J4" s="149">
        <f t="shared" si="0"/>
        <v>65</v>
      </c>
      <c r="K4" s="149">
        <f t="shared" si="0"/>
        <v>0</v>
      </c>
      <c r="L4" s="28"/>
      <c r="M4" s="28"/>
      <c r="N4" s="28"/>
    </row>
    <row r="5" spans="1:14" ht="24" customHeight="1">
      <c r="A5" s="155" t="s">
        <v>676</v>
      </c>
      <c r="B5" s="149">
        <f>C5+D5+E5+F5+G5+H5+I5+J5+K5</f>
        <v>716</v>
      </c>
      <c r="C5" s="150">
        <v>0</v>
      </c>
      <c r="D5" s="150">
        <v>0</v>
      </c>
      <c r="E5" s="150">
        <v>716</v>
      </c>
      <c r="F5" s="150">
        <v>0</v>
      </c>
      <c r="G5" s="150">
        <v>0</v>
      </c>
      <c r="H5" s="150">
        <v>0</v>
      </c>
      <c r="I5" s="150">
        <v>0</v>
      </c>
      <c r="J5" s="150">
        <v>0</v>
      </c>
      <c r="K5" s="150">
        <v>0</v>
      </c>
      <c r="L5" s="28"/>
      <c r="M5" s="28"/>
      <c r="N5" s="28"/>
    </row>
    <row r="6" spans="1:14" ht="24" customHeight="1">
      <c r="A6" s="56" t="s">
        <v>419</v>
      </c>
      <c r="B6" s="149">
        <f t="shared" ref="B6:B13" si="1">C6+D6+E6+F6+G6+H6+I6+J6+K6</f>
        <v>716</v>
      </c>
      <c r="C6" s="150">
        <v>0</v>
      </c>
      <c r="D6" s="150">
        <v>0</v>
      </c>
      <c r="E6" s="150">
        <v>716</v>
      </c>
      <c r="F6" s="150">
        <v>0</v>
      </c>
      <c r="G6" s="150">
        <v>0</v>
      </c>
      <c r="H6" s="150">
        <v>0</v>
      </c>
      <c r="I6" s="150">
        <v>0</v>
      </c>
      <c r="J6" s="150">
        <v>0</v>
      </c>
      <c r="K6" s="150">
        <v>0</v>
      </c>
      <c r="L6" s="28"/>
      <c r="M6" s="28"/>
      <c r="N6" s="28"/>
    </row>
    <row r="7" spans="1:14" ht="24" customHeight="1">
      <c r="A7" s="25" t="s">
        <v>420</v>
      </c>
      <c r="B7" s="149">
        <f t="shared" si="1"/>
        <v>0</v>
      </c>
      <c r="C7" s="150">
        <v>0</v>
      </c>
      <c r="D7" s="150">
        <v>0</v>
      </c>
      <c r="E7" s="150">
        <v>0</v>
      </c>
      <c r="F7" s="150">
        <v>0</v>
      </c>
      <c r="G7" s="150">
        <v>0</v>
      </c>
      <c r="H7" s="150">
        <v>0</v>
      </c>
      <c r="I7" s="150">
        <v>0</v>
      </c>
      <c r="J7" s="150">
        <v>0</v>
      </c>
      <c r="K7" s="150">
        <v>0</v>
      </c>
      <c r="L7" s="28"/>
      <c r="M7" s="28"/>
      <c r="N7" s="28"/>
    </row>
    <row r="8" spans="1:14" ht="24" customHeight="1">
      <c r="A8" s="25" t="s">
        <v>421</v>
      </c>
      <c r="B8" s="149">
        <f>C8+D8+E8+F8+G8+H8+I8+J8+K8</f>
        <v>0</v>
      </c>
      <c r="C8" s="150">
        <v>0</v>
      </c>
      <c r="D8" s="150">
        <v>0</v>
      </c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28"/>
      <c r="M8" s="28"/>
      <c r="N8" s="28"/>
    </row>
    <row r="9" spans="1:14" ht="24" customHeight="1">
      <c r="A9" s="57" t="s">
        <v>180</v>
      </c>
      <c r="B9" s="149">
        <f t="shared" si="1"/>
        <v>0</v>
      </c>
      <c r="C9" s="150">
        <v>0</v>
      </c>
      <c r="D9" s="150">
        <v>0</v>
      </c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28"/>
      <c r="M9" s="28"/>
      <c r="N9" s="28"/>
    </row>
    <row r="10" spans="1:14" ht="24" customHeight="1">
      <c r="A10" s="58" t="s">
        <v>417</v>
      </c>
      <c r="B10" s="149">
        <f t="shared" si="1"/>
        <v>0</v>
      </c>
      <c r="C10" s="150">
        <v>0</v>
      </c>
      <c r="D10" s="150">
        <v>0</v>
      </c>
      <c r="E10" s="150">
        <v>0</v>
      </c>
      <c r="F10" s="150">
        <v>0</v>
      </c>
      <c r="G10" s="150">
        <v>0</v>
      </c>
      <c r="H10" s="150">
        <v>0</v>
      </c>
      <c r="I10" s="150">
        <v>0</v>
      </c>
      <c r="J10" s="150">
        <v>0</v>
      </c>
      <c r="K10" s="150">
        <v>0</v>
      </c>
      <c r="L10" s="28"/>
      <c r="M10" s="28"/>
      <c r="N10" s="28"/>
    </row>
    <row r="11" spans="1:14" ht="21.75" customHeight="1">
      <c r="A11" t="s">
        <v>675</v>
      </c>
      <c r="B11" s="149">
        <f t="shared" si="1"/>
        <v>75</v>
      </c>
      <c r="C11" s="150">
        <v>0</v>
      </c>
      <c r="D11" s="150">
        <v>0</v>
      </c>
      <c r="E11" s="150">
        <v>10</v>
      </c>
      <c r="F11" s="150">
        <v>0</v>
      </c>
      <c r="G11" s="150">
        <v>0</v>
      </c>
      <c r="H11" s="150">
        <v>0</v>
      </c>
      <c r="I11" s="150">
        <v>0</v>
      </c>
      <c r="J11" s="150">
        <v>65</v>
      </c>
      <c r="K11" s="150">
        <v>0</v>
      </c>
      <c r="L11" s="28"/>
      <c r="M11" s="28"/>
      <c r="N11" s="28"/>
    </row>
    <row r="12" spans="1:14" ht="21" customHeight="1">
      <c r="A12" s="55" t="s">
        <v>423</v>
      </c>
      <c r="B12" s="149">
        <f t="shared" si="1"/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28"/>
      <c r="M12" s="28"/>
      <c r="N12" s="28"/>
    </row>
    <row r="13" spans="1:14" customFormat="1" ht="21.75" customHeight="1">
      <c r="A13" s="155" t="s">
        <v>1431</v>
      </c>
      <c r="B13" s="155">
        <f t="shared" si="1"/>
        <v>75</v>
      </c>
      <c r="C13" s="155">
        <v>0</v>
      </c>
      <c r="D13" s="155">
        <v>0</v>
      </c>
      <c r="E13" s="155">
        <v>10</v>
      </c>
      <c r="F13" s="155">
        <v>0</v>
      </c>
      <c r="G13" s="155">
        <v>0</v>
      </c>
      <c r="H13" s="155">
        <v>0</v>
      </c>
      <c r="I13" s="155">
        <v>0</v>
      </c>
      <c r="J13" s="155">
        <v>65</v>
      </c>
      <c r="K13" s="155">
        <v>0</v>
      </c>
    </row>
    <row r="14" spans="1:14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</sheetData>
  <mergeCells count="2">
    <mergeCell ref="A1:K1"/>
    <mergeCell ref="J2:K2"/>
  </mergeCells>
  <phoneticPr fontId="13" type="noConversion"/>
  <pageMargins left="0.62992125984251968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/>
  <dimension ref="A1:H19"/>
  <sheetViews>
    <sheetView zoomScaleSheetLayoutView="100" workbookViewId="0">
      <selection activeCell="A3" sqref="A3"/>
    </sheetView>
  </sheetViews>
  <sheetFormatPr defaultRowHeight="14.25"/>
  <cols>
    <col min="1" max="1" width="32.75" style="12" customWidth="1"/>
    <col min="2" max="2" width="17.375" style="12" bestFit="1" customWidth="1"/>
    <col min="3" max="3" width="18.625" style="12" customWidth="1"/>
    <col min="4" max="16384" width="9" style="12"/>
  </cols>
  <sheetData>
    <row r="1" spans="1:8" ht="36.75" customHeight="1">
      <c r="A1" s="193" t="s">
        <v>690</v>
      </c>
      <c r="B1" s="193"/>
      <c r="C1" s="193"/>
    </row>
    <row r="2" spans="1:8" ht="18" customHeight="1">
      <c r="A2" s="196" t="s">
        <v>25</v>
      </c>
      <c r="B2" s="196"/>
      <c r="C2" s="196"/>
    </row>
    <row r="3" spans="1:8" customFormat="1" ht="25.5" customHeight="1">
      <c r="A3" s="248" t="s">
        <v>1545</v>
      </c>
      <c r="B3" s="178" t="s">
        <v>52</v>
      </c>
      <c r="C3" s="248" t="s">
        <v>53</v>
      </c>
    </row>
    <row r="4" spans="1:8" ht="25.5" customHeight="1">
      <c r="A4" s="88" t="s">
        <v>1446</v>
      </c>
      <c r="B4" s="83"/>
      <c r="C4" s="83">
        <v>676194</v>
      </c>
    </row>
    <row r="5" spans="1:8" ht="25.5" customHeight="1">
      <c r="A5" s="88" t="s">
        <v>1447</v>
      </c>
      <c r="B5" s="83"/>
      <c r="C5" s="83">
        <v>79402</v>
      </c>
    </row>
    <row r="6" spans="1:8" ht="25.5" customHeight="1">
      <c r="A6" s="88" t="s">
        <v>1448</v>
      </c>
      <c r="B6" s="83"/>
      <c r="C6" s="83">
        <v>596792</v>
      </c>
      <c r="H6"/>
    </row>
    <row r="7" spans="1:8" ht="25.5" customHeight="1">
      <c r="A7" s="88" t="s">
        <v>1449</v>
      </c>
      <c r="B7" s="83">
        <v>826041</v>
      </c>
      <c r="C7" s="83"/>
    </row>
    <row r="8" spans="1:8" ht="25.5" customHeight="1">
      <c r="A8" s="88" t="s">
        <v>1447</v>
      </c>
      <c r="B8" s="83">
        <v>81113</v>
      </c>
      <c r="C8" s="83"/>
    </row>
    <row r="9" spans="1:8" ht="25.5" customHeight="1">
      <c r="A9" s="88" t="s">
        <v>1448</v>
      </c>
      <c r="B9" s="83">
        <v>744928</v>
      </c>
      <c r="C9" s="83"/>
    </row>
    <row r="10" spans="1:8" ht="25.5" customHeight="1">
      <c r="A10" s="88" t="s">
        <v>1450</v>
      </c>
      <c r="B10" s="83"/>
      <c r="C10" s="83">
        <v>210350</v>
      </c>
    </row>
    <row r="11" spans="1:8" ht="25.5" customHeight="1">
      <c r="A11" s="88" t="s">
        <v>1447</v>
      </c>
      <c r="B11" s="83"/>
      <c r="C11" s="83">
        <v>14448</v>
      </c>
    </row>
    <row r="12" spans="1:8" ht="25.5" customHeight="1">
      <c r="A12" s="88" t="s">
        <v>1448</v>
      </c>
      <c r="B12" s="83"/>
      <c r="C12" s="83">
        <v>195902</v>
      </c>
    </row>
    <row r="13" spans="1:8" ht="25.5" customHeight="1">
      <c r="A13" s="88" t="s">
        <v>1451</v>
      </c>
      <c r="B13" s="83"/>
      <c r="C13" s="83">
        <v>82130</v>
      </c>
    </row>
    <row r="14" spans="1:8" ht="25.5" customHeight="1">
      <c r="A14" s="88" t="s">
        <v>1447</v>
      </c>
      <c r="B14" s="83"/>
      <c r="C14" s="83">
        <v>13972</v>
      </c>
    </row>
    <row r="15" spans="1:8" ht="25.5" customHeight="1">
      <c r="A15" s="88" t="s">
        <v>1448</v>
      </c>
      <c r="B15" s="83"/>
      <c r="C15" s="83">
        <v>68158</v>
      </c>
    </row>
    <row r="16" spans="1:8" ht="25.5" customHeight="1">
      <c r="A16" s="88" t="s">
        <v>1452</v>
      </c>
      <c r="B16" s="83"/>
      <c r="C16" s="83">
        <v>803997</v>
      </c>
    </row>
    <row r="17" spans="1:3" ht="25.5" customHeight="1">
      <c r="A17" s="88" t="s">
        <v>1447</v>
      </c>
      <c r="B17" s="83"/>
      <c r="C17" s="83">
        <v>79461</v>
      </c>
    </row>
    <row r="18" spans="1:3" ht="25.5" customHeight="1">
      <c r="A18" s="88" t="s">
        <v>1448</v>
      </c>
      <c r="B18" s="83"/>
      <c r="C18" s="83">
        <v>724536</v>
      </c>
    </row>
    <row r="19" spans="1:3" ht="25.5" customHeight="1">
      <c r="A19" s="87"/>
      <c r="B19" s="87"/>
      <c r="C19" s="87"/>
    </row>
  </sheetData>
  <mergeCells count="2">
    <mergeCell ref="A1:C1"/>
    <mergeCell ref="A2:C2"/>
  </mergeCells>
  <phoneticPr fontId="13" type="noConversion"/>
  <pageMargins left="0.75" right="0.75" top="1" bottom="1" header="0.51" footer="0.51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/>
  <dimension ref="A1:IU58"/>
  <sheetViews>
    <sheetView zoomScaleSheetLayoutView="100" workbookViewId="0">
      <pane xSplit="2" ySplit="2" topLeftCell="C3" activePane="bottomRight" state="frozen"/>
      <selection pane="topRight"/>
      <selection pane="bottomLeft"/>
      <selection pane="bottomRight" activeCell="D9" sqref="D9"/>
    </sheetView>
  </sheetViews>
  <sheetFormatPr defaultRowHeight="14.25"/>
  <cols>
    <col min="1" max="1" width="19.75" style="5" customWidth="1"/>
    <col min="2" max="2" width="14.375" style="5" customWidth="1"/>
    <col min="3" max="3" width="11.875" style="6" customWidth="1"/>
    <col min="4" max="4" width="25.75" style="6" customWidth="1"/>
    <col min="5" max="5" width="14" style="5" customWidth="1"/>
    <col min="6" max="6" width="12.125" style="5" customWidth="1"/>
    <col min="7" max="7" width="9.625" style="5" customWidth="1"/>
    <col min="8" max="16384" width="9" style="5"/>
  </cols>
  <sheetData>
    <row r="1" spans="1:255" customFormat="1" ht="30" customHeight="1">
      <c r="A1" s="190" t="s">
        <v>1541</v>
      </c>
      <c r="B1" s="190"/>
      <c r="C1" s="190"/>
      <c r="D1" s="190"/>
      <c r="E1" s="190"/>
      <c r="F1" s="190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s="2" customFormat="1" ht="19.5" customHeight="1">
      <c r="B2" s="192"/>
      <c r="C2" s="192"/>
      <c r="D2" s="7"/>
      <c r="F2" s="10" t="s">
        <v>0</v>
      </c>
    </row>
    <row r="3" spans="1:255" s="90" customFormat="1" ht="35.1" customHeight="1">
      <c r="A3" s="182" t="s">
        <v>1</v>
      </c>
      <c r="B3" s="182" t="s">
        <v>1507</v>
      </c>
      <c r="C3" s="182" t="s">
        <v>53</v>
      </c>
      <c r="D3" s="182" t="s">
        <v>1</v>
      </c>
      <c r="E3" s="182" t="s">
        <v>1531</v>
      </c>
      <c r="F3" s="182" t="s">
        <v>53</v>
      </c>
    </row>
    <row r="4" spans="1:255" s="3" customFormat="1" ht="35.1" customHeight="1">
      <c r="A4" s="88" t="s">
        <v>1453</v>
      </c>
      <c r="B4" s="92">
        <v>8200</v>
      </c>
      <c r="C4" s="92">
        <v>8197</v>
      </c>
      <c r="D4" s="88" t="s">
        <v>1454</v>
      </c>
      <c r="E4" s="92">
        <v>0</v>
      </c>
      <c r="F4" s="92">
        <v>0</v>
      </c>
    </row>
    <row r="5" spans="1:255" s="3" customFormat="1" ht="35.1" customHeight="1">
      <c r="A5" s="88" t="s">
        <v>1455</v>
      </c>
      <c r="B5" s="92">
        <v>0</v>
      </c>
      <c r="C5" s="92">
        <v>0</v>
      </c>
      <c r="D5" s="88" t="s">
        <v>1456</v>
      </c>
      <c r="E5" s="92">
        <v>6400</v>
      </c>
      <c r="F5" s="92">
        <v>6400</v>
      </c>
    </row>
    <row r="6" spans="1:255" s="3" customFormat="1" ht="35.1" customHeight="1">
      <c r="A6" s="88" t="s">
        <v>1457</v>
      </c>
      <c r="B6" s="92">
        <v>0</v>
      </c>
      <c r="C6" s="92">
        <v>0</v>
      </c>
      <c r="D6" s="88" t="s">
        <v>1458</v>
      </c>
      <c r="E6" s="92">
        <v>0</v>
      </c>
      <c r="F6" s="92">
        <v>0</v>
      </c>
      <c r="G6" s="8"/>
    </row>
    <row r="7" spans="1:255" s="3" customFormat="1" ht="35.1" customHeight="1">
      <c r="A7" s="88" t="s">
        <v>1459</v>
      </c>
      <c r="B7" s="92">
        <v>0</v>
      </c>
      <c r="C7" s="92">
        <v>0</v>
      </c>
      <c r="D7" s="88" t="s">
        <v>1460</v>
      </c>
      <c r="E7" s="92">
        <v>0</v>
      </c>
      <c r="F7" s="92">
        <v>0</v>
      </c>
      <c r="G7" s="11"/>
    </row>
    <row r="8" spans="1:255" s="3" customFormat="1" ht="35.1" customHeight="1">
      <c r="A8" s="88" t="s">
        <v>1461</v>
      </c>
      <c r="B8" s="92">
        <v>0</v>
      </c>
      <c r="C8" s="92">
        <v>0</v>
      </c>
      <c r="D8" s="88" t="s">
        <v>1462</v>
      </c>
      <c r="E8" s="92">
        <v>0</v>
      </c>
      <c r="F8" s="92">
        <v>0</v>
      </c>
      <c r="G8" s="11"/>
      <c r="H8" s="11"/>
    </row>
    <row r="9" spans="1:255" s="3" customFormat="1" ht="35.1" customHeight="1">
      <c r="A9" s="91" t="s">
        <v>24</v>
      </c>
      <c r="B9" s="89">
        <f>SUM(B4:B8)</f>
        <v>8200</v>
      </c>
      <c r="C9" s="89">
        <f>SUM(C4:C8)</f>
        <v>8197</v>
      </c>
      <c r="D9" s="91" t="s">
        <v>1463</v>
      </c>
      <c r="E9" s="89">
        <f>SUM(E4:E8)</f>
        <v>6400</v>
      </c>
      <c r="F9" s="89">
        <f>SUM(F4:F8)</f>
        <v>6400</v>
      </c>
    </row>
    <row r="10" spans="1:255" s="3" customFormat="1" ht="35.1" customHeight="1">
      <c r="A10" s="88" t="s">
        <v>1355</v>
      </c>
      <c r="B10" s="92"/>
      <c r="C10" s="92">
        <v>174</v>
      </c>
      <c r="D10" s="88" t="s">
        <v>1464</v>
      </c>
      <c r="E10" s="92"/>
      <c r="F10" s="92">
        <v>0</v>
      </c>
    </row>
    <row r="11" spans="1:255" s="3" customFormat="1" ht="35.1" customHeight="1">
      <c r="A11" s="88" t="s">
        <v>1465</v>
      </c>
      <c r="B11" s="92"/>
      <c r="C11" s="92">
        <v>50</v>
      </c>
      <c r="D11" s="88"/>
      <c r="E11" s="92"/>
      <c r="F11" s="92"/>
      <c r="G11" s="11"/>
      <c r="H11" s="11"/>
      <c r="J11" s="11"/>
    </row>
    <row r="12" spans="1:255" s="3" customFormat="1" ht="35.1" customHeight="1">
      <c r="A12" s="88"/>
      <c r="B12" s="92"/>
      <c r="C12" s="92"/>
      <c r="D12" s="88" t="s">
        <v>1466</v>
      </c>
      <c r="E12" s="92"/>
      <c r="F12" s="92">
        <f>C13-F9</f>
        <v>2021</v>
      </c>
      <c r="G12" s="11"/>
    </row>
    <row r="13" spans="1:255" s="3" customFormat="1" ht="35.1" customHeight="1">
      <c r="A13" s="91" t="s">
        <v>1467</v>
      </c>
      <c r="B13" s="89"/>
      <c r="C13" s="89">
        <v>8421</v>
      </c>
      <c r="D13" s="91" t="s">
        <v>1468</v>
      </c>
      <c r="E13" s="89"/>
      <c r="F13" s="89">
        <f>F9+F12</f>
        <v>8421</v>
      </c>
      <c r="H13" s="11"/>
      <c r="I13" s="11"/>
    </row>
    <row r="14" spans="1:255" s="4" customFormat="1" ht="25.5" customHeight="1">
      <c r="C14" s="192"/>
      <c r="D14" s="192"/>
    </row>
    <row r="15" spans="1:255" s="4" customFormat="1" ht="15">
      <c r="C15" s="9"/>
      <c r="D15" s="9"/>
    </row>
    <row r="16" spans="1:255" s="4" customFormat="1" ht="15">
      <c r="C16" s="9"/>
      <c r="D16" s="9"/>
    </row>
    <row r="17" spans="3:4" s="4" customFormat="1" ht="15">
      <c r="C17" s="9"/>
      <c r="D17" s="9"/>
    </row>
    <row r="18" spans="3:4" s="4" customFormat="1" ht="15">
      <c r="C18" s="9"/>
      <c r="D18" s="9"/>
    </row>
    <row r="19" spans="3:4" s="4" customFormat="1" ht="15">
      <c r="C19" s="9"/>
      <c r="D19" s="9"/>
    </row>
    <row r="20" spans="3:4" s="4" customFormat="1" ht="15">
      <c r="C20" s="9"/>
      <c r="D20" s="9"/>
    </row>
    <row r="21" spans="3:4" s="4" customFormat="1" ht="15">
      <c r="C21" s="9"/>
      <c r="D21" s="9"/>
    </row>
    <row r="22" spans="3:4" s="4" customFormat="1" ht="15">
      <c r="C22" s="9"/>
      <c r="D22" s="9"/>
    </row>
    <row r="23" spans="3:4" s="4" customFormat="1" ht="15">
      <c r="C23" s="9"/>
      <c r="D23" s="9"/>
    </row>
    <row r="24" spans="3:4" s="4" customFormat="1" ht="15">
      <c r="C24" s="9"/>
      <c r="D24" s="9"/>
    </row>
    <row r="25" spans="3:4" s="4" customFormat="1" ht="15">
      <c r="C25" s="9"/>
      <c r="D25" s="9"/>
    </row>
    <row r="26" spans="3:4" s="4" customFormat="1" ht="15">
      <c r="C26" s="9"/>
      <c r="D26" s="9"/>
    </row>
    <row r="27" spans="3:4" s="4" customFormat="1" ht="15">
      <c r="C27" s="9"/>
      <c r="D27" s="9"/>
    </row>
    <row r="28" spans="3:4" s="4" customFormat="1" ht="15">
      <c r="C28" s="9"/>
      <c r="D28" s="9"/>
    </row>
    <row r="29" spans="3:4" s="4" customFormat="1" ht="15">
      <c r="C29" s="9"/>
      <c r="D29" s="9"/>
    </row>
    <row r="30" spans="3:4" s="4" customFormat="1" ht="15">
      <c r="C30" s="9"/>
      <c r="D30" s="9"/>
    </row>
    <row r="31" spans="3:4" s="4" customFormat="1" ht="15">
      <c r="C31" s="9"/>
      <c r="D31" s="9"/>
    </row>
    <row r="32" spans="3:4" s="4" customFormat="1" ht="15">
      <c r="C32" s="9"/>
      <c r="D32" s="9"/>
    </row>
    <row r="33" spans="3:4" s="4" customFormat="1" ht="15">
      <c r="C33" s="9"/>
      <c r="D33" s="9"/>
    </row>
    <row r="34" spans="3:4" s="4" customFormat="1" ht="15">
      <c r="C34" s="9"/>
      <c r="D34" s="9"/>
    </row>
    <row r="35" spans="3:4" s="4" customFormat="1" ht="15">
      <c r="C35" s="9"/>
      <c r="D35" s="9"/>
    </row>
    <row r="36" spans="3:4" s="4" customFormat="1" ht="15">
      <c r="C36" s="9"/>
      <c r="D36" s="9"/>
    </row>
    <row r="37" spans="3:4" s="4" customFormat="1" ht="15">
      <c r="C37" s="9"/>
      <c r="D37" s="9"/>
    </row>
    <row r="38" spans="3:4" s="4" customFormat="1" ht="15">
      <c r="C38" s="9"/>
      <c r="D38" s="9"/>
    </row>
    <row r="39" spans="3:4" s="4" customFormat="1" ht="15">
      <c r="C39" s="9"/>
      <c r="D39" s="9"/>
    </row>
    <row r="40" spans="3:4" s="4" customFormat="1" ht="15">
      <c r="C40" s="9"/>
      <c r="D40" s="9"/>
    </row>
    <row r="41" spans="3:4" s="4" customFormat="1" ht="15">
      <c r="C41" s="9"/>
      <c r="D41" s="9"/>
    </row>
    <row r="42" spans="3:4" s="4" customFormat="1" ht="15">
      <c r="C42" s="9"/>
      <c r="D42" s="9"/>
    </row>
    <row r="43" spans="3:4" s="4" customFormat="1" ht="15">
      <c r="C43" s="9"/>
      <c r="D43" s="9"/>
    </row>
    <row r="44" spans="3:4" s="4" customFormat="1" ht="15">
      <c r="C44" s="9"/>
      <c r="D44" s="9"/>
    </row>
    <row r="45" spans="3:4" s="4" customFormat="1" ht="15">
      <c r="C45" s="9"/>
      <c r="D45" s="9"/>
    </row>
    <row r="46" spans="3:4" s="4" customFormat="1" ht="15">
      <c r="C46" s="9"/>
      <c r="D46" s="9"/>
    </row>
    <row r="47" spans="3:4" s="4" customFormat="1" ht="15">
      <c r="C47" s="9"/>
      <c r="D47" s="9"/>
    </row>
    <row r="48" spans="3:4" s="4" customFormat="1" ht="15">
      <c r="C48" s="9"/>
      <c r="D48" s="9"/>
    </row>
    <row r="49" spans="3:4" s="4" customFormat="1" ht="15">
      <c r="C49" s="9"/>
      <c r="D49" s="9"/>
    </row>
    <row r="50" spans="3:4" s="4" customFormat="1" ht="15">
      <c r="C50" s="9"/>
      <c r="D50" s="9"/>
    </row>
    <row r="51" spans="3:4" s="4" customFormat="1" ht="15">
      <c r="C51" s="9"/>
      <c r="D51" s="9"/>
    </row>
    <row r="52" spans="3:4" s="4" customFormat="1" ht="15">
      <c r="C52" s="9"/>
      <c r="D52" s="9"/>
    </row>
    <row r="53" spans="3:4" s="4" customFormat="1" ht="15">
      <c r="C53" s="9"/>
      <c r="D53" s="9"/>
    </row>
    <row r="54" spans="3:4" s="4" customFormat="1" ht="15">
      <c r="C54" s="9"/>
      <c r="D54" s="9"/>
    </row>
    <row r="55" spans="3:4" s="4" customFormat="1" ht="15">
      <c r="C55" s="9"/>
      <c r="D55" s="9"/>
    </row>
    <row r="56" spans="3:4" s="4" customFormat="1" ht="15">
      <c r="C56" s="9"/>
      <c r="D56" s="9"/>
    </row>
    <row r="57" spans="3:4" s="4" customFormat="1" ht="15">
      <c r="C57" s="9"/>
      <c r="D57" s="9"/>
    </row>
    <row r="58" spans="3:4" s="4" customFormat="1" ht="15">
      <c r="C58" s="9"/>
      <c r="D58" s="9"/>
    </row>
  </sheetData>
  <mergeCells count="3">
    <mergeCell ref="B2:C2"/>
    <mergeCell ref="C14:D14"/>
    <mergeCell ref="A1:F1"/>
  </mergeCells>
  <phoneticPr fontId="13" type="noConversion"/>
  <pageMargins left="0.55000000000000004" right="0.31" top="1" bottom="1" header="0.51" footer="0.51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T34"/>
  <sheetViews>
    <sheetView workbookViewId="0">
      <selection activeCell="C5" sqref="C5"/>
    </sheetView>
  </sheetViews>
  <sheetFormatPr defaultRowHeight="14.25"/>
  <cols>
    <col min="1" max="1" width="37.625" customWidth="1"/>
    <col min="2" max="5" width="12.375" customWidth="1"/>
  </cols>
  <sheetData>
    <row r="1" spans="1:254" ht="39.75" customHeight="1">
      <c r="A1" s="190" t="s">
        <v>1516</v>
      </c>
      <c r="B1" s="190"/>
      <c r="C1" s="190"/>
      <c r="D1" s="190"/>
      <c r="E1" s="190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</row>
    <row r="2" spans="1:254" ht="30" customHeight="1">
      <c r="A2" s="192"/>
      <c r="B2" s="192"/>
      <c r="C2" s="99"/>
      <c r="D2" s="95"/>
      <c r="E2" s="101" t="s">
        <v>0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5"/>
      <c r="EY2" s="95"/>
      <c r="EZ2" s="95"/>
      <c r="FA2" s="95"/>
      <c r="FB2" s="95"/>
      <c r="FC2" s="95"/>
      <c r="FD2" s="95"/>
      <c r="FE2" s="95"/>
      <c r="FF2" s="95"/>
      <c r="FG2" s="95"/>
      <c r="FH2" s="95"/>
      <c r="FI2" s="95"/>
      <c r="FJ2" s="95"/>
      <c r="FK2" s="95"/>
      <c r="FL2" s="95"/>
      <c r="FM2" s="95"/>
      <c r="FN2" s="95"/>
      <c r="FO2" s="95"/>
      <c r="FP2" s="95"/>
      <c r="FQ2" s="95"/>
      <c r="FR2" s="95"/>
      <c r="FS2" s="95"/>
      <c r="FT2" s="95"/>
      <c r="FU2" s="95"/>
      <c r="FV2" s="95"/>
      <c r="FW2" s="95"/>
      <c r="FX2" s="95"/>
      <c r="FY2" s="95"/>
      <c r="FZ2" s="95"/>
      <c r="GA2" s="95"/>
      <c r="GB2" s="95"/>
      <c r="GC2" s="95"/>
      <c r="GD2" s="95"/>
      <c r="GE2" s="95"/>
      <c r="GF2" s="95"/>
      <c r="GG2" s="95"/>
      <c r="GH2" s="95"/>
      <c r="GI2" s="95"/>
      <c r="GJ2" s="95"/>
      <c r="GK2" s="95"/>
      <c r="GL2" s="95"/>
      <c r="GM2" s="95"/>
      <c r="GN2" s="95"/>
      <c r="GO2" s="95"/>
      <c r="GP2" s="95"/>
      <c r="GQ2" s="95"/>
      <c r="GR2" s="95"/>
      <c r="GS2" s="95"/>
      <c r="GT2" s="95"/>
      <c r="GU2" s="95"/>
      <c r="GV2" s="95"/>
      <c r="GW2" s="95"/>
      <c r="GX2" s="95"/>
      <c r="GY2" s="95"/>
      <c r="GZ2" s="95"/>
      <c r="HA2" s="95"/>
      <c r="HB2" s="95"/>
      <c r="HC2" s="95"/>
      <c r="HD2" s="95"/>
      <c r="HE2" s="95"/>
      <c r="HF2" s="95"/>
      <c r="HG2" s="95"/>
      <c r="HH2" s="95"/>
      <c r="HI2" s="95"/>
      <c r="HJ2" s="95"/>
      <c r="HK2" s="95"/>
      <c r="HL2" s="95"/>
      <c r="HM2" s="95"/>
      <c r="HN2" s="95"/>
      <c r="HO2" s="95"/>
      <c r="HP2" s="95"/>
      <c r="HQ2" s="95"/>
      <c r="HR2" s="95"/>
      <c r="HS2" s="95"/>
      <c r="HT2" s="95"/>
      <c r="HU2" s="95"/>
      <c r="HV2" s="95"/>
      <c r="HW2" s="95"/>
      <c r="HX2" s="95"/>
      <c r="HY2" s="95"/>
      <c r="HZ2" s="95"/>
      <c r="IA2" s="95"/>
      <c r="IB2" s="95"/>
      <c r="IC2" s="95"/>
      <c r="ID2" s="95"/>
      <c r="IE2" s="95"/>
      <c r="IF2" s="95"/>
      <c r="IG2" s="95"/>
      <c r="IH2" s="95"/>
      <c r="II2" s="95"/>
      <c r="IJ2" s="95"/>
      <c r="IK2" s="95"/>
      <c r="IL2" s="95"/>
      <c r="IM2" s="95"/>
      <c r="IN2" s="95"/>
      <c r="IO2" s="95"/>
      <c r="IP2" s="95"/>
      <c r="IQ2" s="95"/>
      <c r="IR2" s="95"/>
      <c r="IS2" s="95"/>
      <c r="IT2" s="95"/>
    </row>
    <row r="3" spans="1:254" ht="57">
      <c r="A3" s="178" t="s">
        <v>50</v>
      </c>
      <c r="B3" s="93" t="s">
        <v>1469</v>
      </c>
      <c r="C3" s="102" t="s">
        <v>1470</v>
      </c>
      <c r="D3" s="254" t="s">
        <v>1512</v>
      </c>
      <c r="E3" s="94" t="s">
        <v>1471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</row>
    <row r="4" spans="1:254" ht="15">
      <c r="A4" s="249" t="s">
        <v>1453</v>
      </c>
      <c r="B4" s="237">
        <v>8197</v>
      </c>
      <c r="C4" s="237">
        <v>8197</v>
      </c>
      <c r="D4" s="250">
        <v>0.99960000000000004</v>
      </c>
      <c r="E4" s="250">
        <v>1.7458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</row>
    <row r="5" spans="1:254">
      <c r="A5" s="249" t="s">
        <v>1472</v>
      </c>
      <c r="B5" s="237">
        <v>8197</v>
      </c>
      <c r="C5" s="237">
        <v>8197</v>
      </c>
      <c r="D5" s="250">
        <v>0.99960000000000004</v>
      </c>
      <c r="E5" s="250">
        <v>1.7458</v>
      </c>
    </row>
    <row r="6" spans="1:254" ht="15">
      <c r="A6" s="249" t="s">
        <v>1455</v>
      </c>
      <c r="B6" s="251">
        <v>0</v>
      </c>
      <c r="C6" s="251">
        <v>0</v>
      </c>
      <c r="D6" s="252">
        <v>0</v>
      </c>
      <c r="E6" s="252">
        <v>0</v>
      </c>
    </row>
    <row r="7" spans="1:254" ht="15">
      <c r="A7" s="249" t="s">
        <v>1473</v>
      </c>
      <c r="B7" s="251">
        <v>0</v>
      </c>
      <c r="C7" s="251">
        <v>0</v>
      </c>
      <c r="D7" s="252">
        <v>0</v>
      </c>
      <c r="E7" s="252">
        <v>0</v>
      </c>
    </row>
    <row r="8" spans="1:254" ht="15">
      <c r="A8" s="249" t="s">
        <v>1474</v>
      </c>
      <c r="B8" s="251">
        <v>0</v>
      </c>
      <c r="C8" s="251">
        <v>0</v>
      </c>
      <c r="D8" s="252">
        <v>0</v>
      </c>
      <c r="E8" s="252">
        <v>0</v>
      </c>
    </row>
    <row r="9" spans="1:254" ht="15">
      <c r="A9" s="249" t="s">
        <v>1475</v>
      </c>
      <c r="B9" s="251">
        <v>0</v>
      </c>
      <c r="C9" s="251">
        <v>0</v>
      </c>
      <c r="D9" s="252">
        <v>0</v>
      </c>
      <c r="E9" s="252">
        <v>0</v>
      </c>
    </row>
    <row r="10" spans="1:254" ht="15">
      <c r="A10" s="249" t="s">
        <v>1476</v>
      </c>
      <c r="B10" s="251">
        <v>0</v>
      </c>
      <c r="C10" s="251">
        <v>0</v>
      </c>
      <c r="D10" s="252">
        <v>0</v>
      </c>
      <c r="E10" s="252">
        <v>0</v>
      </c>
    </row>
    <row r="11" spans="1:254" ht="15">
      <c r="A11" s="249" t="s">
        <v>1457</v>
      </c>
      <c r="B11" s="251">
        <v>0</v>
      </c>
      <c r="C11" s="251">
        <v>0</v>
      </c>
      <c r="D11" s="252">
        <v>0</v>
      </c>
      <c r="E11" s="252">
        <v>0</v>
      </c>
    </row>
    <row r="12" spans="1:254" ht="15">
      <c r="A12" s="249" t="s">
        <v>1477</v>
      </c>
      <c r="B12" s="251">
        <v>0</v>
      </c>
      <c r="C12" s="251">
        <v>0</v>
      </c>
      <c r="D12" s="252">
        <v>0</v>
      </c>
      <c r="E12" s="252">
        <v>0</v>
      </c>
    </row>
    <row r="13" spans="1:254" ht="15">
      <c r="A13" s="249" t="s">
        <v>1478</v>
      </c>
      <c r="B13" s="251">
        <v>0</v>
      </c>
      <c r="C13" s="251">
        <v>0</v>
      </c>
      <c r="D13" s="252">
        <v>0</v>
      </c>
      <c r="E13" s="252">
        <v>0</v>
      </c>
    </row>
    <row r="14" spans="1:254" ht="15">
      <c r="A14" s="249" t="s">
        <v>1479</v>
      </c>
      <c r="B14" s="251">
        <v>0</v>
      </c>
      <c r="C14" s="251">
        <v>0</v>
      </c>
      <c r="D14" s="252">
        <v>0</v>
      </c>
      <c r="E14" s="252">
        <v>0</v>
      </c>
    </row>
    <row r="15" spans="1:254" ht="15">
      <c r="A15" s="249" t="s">
        <v>1480</v>
      </c>
      <c r="B15" s="251">
        <v>0</v>
      </c>
      <c r="C15" s="251">
        <v>0</v>
      </c>
      <c r="D15" s="252">
        <v>0</v>
      </c>
      <c r="E15" s="252">
        <v>0</v>
      </c>
    </row>
    <row r="16" spans="1:254" ht="15">
      <c r="A16" s="249" t="s">
        <v>1459</v>
      </c>
      <c r="B16" s="251">
        <v>0</v>
      </c>
      <c r="C16" s="251">
        <v>0</v>
      </c>
      <c r="D16" s="252">
        <v>0</v>
      </c>
      <c r="E16" s="252">
        <v>0</v>
      </c>
    </row>
    <row r="17" spans="1:5" ht="15">
      <c r="A17" s="249" t="s">
        <v>1481</v>
      </c>
      <c r="B17" s="251">
        <v>0</v>
      </c>
      <c r="C17" s="251">
        <v>0</v>
      </c>
      <c r="D17" s="252">
        <v>0</v>
      </c>
      <c r="E17" s="252">
        <v>0</v>
      </c>
    </row>
    <row r="18" spans="1:5" ht="15">
      <c r="A18" s="249" t="s">
        <v>1482</v>
      </c>
      <c r="B18" s="251">
        <v>0</v>
      </c>
      <c r="C18" s="251">
        <v>0</v>
      </c>
      <c r="D18" s="252">
        <v>0</v>
      </c>
      <c r="E18" s="252">
        <v>0</v>
      </c>
    </row>
    <row r="19" spans="1:5" ht="15">
      <c r="A19" s="249" t="s">
        <v>1483</v>
      </c>
      <c r="B19" s="251">
        <v>0</v>
      </c>
      <c r="C19" s="251">
        <v>0</v>
      </c>
      <c r="D19" s="252">
        <v>0</v>
      </c>
      <c r="E19" s="252">
        <v>0</v>
      </c>
    </row>
    <row r="20" spans="1:5" ht="15">
      <c r="A20" s="249" t="s">
        <v>1461</v>
      </c>
      <c r="B20" s="251">
        <v>0</v>
      </c>
      <c r="C20" s="251">
        <v>0</v>
      </c>
      <c r="D20" s="252">
        <v>0</v>
      </c>
      <c r="E20" s="252">
        <v>0</v>
      </c>
    </row>
    <row r="21" spans="1:5">
      <c r="A21" s="253" t="s">
        <v>24</v>
      </c>
      <c r="B21" s="237">
        <v>8197</v>
      </c>
      <c r="C21" s="237">
        <v>8197</v>
      </c>
      <c r="D21" s="250">
        <v>0.99960000000000004</v>
      </c>
      <c r="E21" s="250">
        <v>1.7458</v>
      </c>
    </row>
    <row r="22" spans="1:5" ht="15">
      <c r="A22" s="97"/>
      <c r="B22" s="100"/>
      <c r="C22" s="100"/>
      <c r="D22" s="97"/>
      <c r="E22" s="97"/>
    </row>
    <row r="23" spans="1:5" ht="15">
      <c r="A23" s="97"/>
      <c r="B23" s="100"/>
      <c r="C23" s="100"/>
      <c r="D23" s="97"/>
      <c r="E23" s="97"/>
    </row>
    <row r="24" spans="1:5" ht="15">
      <c r="A24" s="97"/>
      <c r="B24" s="100"/>
      <c r="C24" s="100"/>
      <c r="D24" s="97"/>
      <c r="E24" s="97"/>
    </row>
    <row r="25" spans="1:5" ht="15">
      <c r="A25" s="97"/>
      <c r="B25" s="100"/>
      <c r="C25" s="100"/>
      <c r="D25" s="97"/>
      <c r="E25" s="97"/>
    </row>
    <row r="26" spans="1:5" ht="15">
      <c r="A26" s="97"/>
      <c r="B26" s="100"/>
      <c r="C26" s="100"/>
      <c r="D26" s="97"/>
      <c r="E26" s="97"/>
    </row>
    <row r="27" spans="1:5" ht="15">
      <c r="A27" s="97"/>
      <c r="B27" s="100"/>
      <c r="C27" s="100"/>
      <c r="D27" s="97"/>
      <c r="E27" s="97"/>
    </row>
    <row r="28" spans="1:5" ht="15">
      <c r="A28" s="97"/>
      <c r="B28" s="100"/>
      <c r="C28" s="100"/>
      <c r="D28" s="97"/>
      <c r="E28" s="97"/>
    </row>
    <row r="29" spans="1:5" ht="15">
      <c r="A29" s="97"/>
      <c r="B29" s="100"/>
      <c r="C29" s="100"/>
      <c r="D29" s="97"/>
      <c r="E29" s="97"/>
    </row>
    <row r="30" spans="1:5" ht="15">
      <c r="A30" s="97"/>
      <c r="B30" s="100"/>
      <c r="C30" s="100"/>
      <c r="D30" s="97"/>
      <c r="E30" s="97"/>
    </row>
    <row r="31" spans="1:5" ht="15">
      <c r="A31" s="97"/>
      <c r="B31" s="100"/>
      <c r="C31" s="100"/>
      <c r="D31" s="97"/>
      <c r="E31" s="97"/>
    </row>
    <row r="32" spans="1:5" ht="15">
      <c r="A32" s="97"/>
      <c r="B32" s="100"/>
      <c r="C32" s="100"/>
      <c r="D32" s="97"/>
      <c r="E32" s="97"/>
    </row>
    <row r="33" spans="1:5" ht="15">
      <c r="A33" s="97"/>
      <c r="B33" s="100"/>
      <c r="C33" s="100"/>
      <c r="D33" s="97"/>
      <c r="E33" s="97"/>
    </row>
    <row r="34" spans="1:5" ht="15">
      <c r="A34" s="97"/>
      <c r="B34" s="100"/>
      <c r="C34" s="100"/>
      <c r="D34" s="97"/>
      <c r="E34" s="97"/>
    </row>
  </sheetData>
  <mergeCells count="2">
    <mergeCell ref="A2:B2"/>
    <mergeCell ref="A1:E1"/>
  </mergeCells>
  <phoneticPr fontId="68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6"/>
  <dimension ref="A1:IU41"/>
  <sheetViews>
    <sheetView zoomScaleSheetLayoutView="100" workbookViewId="0">
      <pane xSplit="1" ySplit="3" topLeftCell="B4" activePane="bottomRight" state="frozen"/>
      <selection pane="topRight"/>
      <selection pane="bottomLeft"/>
      <selection pane="bottomRight" activeCell="C14" sqref="C14"/>
    </sheetView>
  </sheetViews>
  <sheetFormatPr defaultRowHeight="14.25"/>
  <cols>
    <col min="1" max="1" width="33.375" style="5" customWidth="1"/>
    <col min="2" max="2" width="14.125" style="5" customWidth="1"/>
    <col min="3" max="3" width="15.125" style="5" customWidth="1"/>
    <col min="4" max="4" width="10.625" style="5" customWidth="1"/>
    <col min="5" max="5" width="14.125" style="5" customWidth="1"/>
    <col min="6" max="16384" width="9" style="5"/>
  </cols>
  <sheetData>
    <row r="1" spans="1:255" customFormat="1" ht="30" customHeight="1">
      <c r="A1" s="190" t="s">
        <v>693</v>
      </c>
      <c r="B1" s="190"/>
      <c r="C1" s="190"/>
      <c r="D1" s="190"/>
      <c r="E1" s="190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5"/>
      <c r="EY1" s="105"/>
      <c r="EZ1" s="105"/>
      <c r="FA1" s="105"/>
      <c r="FB1" s="105"/>
      <c r="FC1" s="105"/>
      <c r="FD1" s="105"/>
      <c r="FE1" s="105"/>
      <c r="FF1" s="105"/>
      <c r="FG1" s="105"/>
      <c r="FH1" s="105"/>
      <c r="FI1" s="105"/>
      <c r="FJ1" s="105"/>
      <c r="FK1" s="105"/>
      <c r="FL1" s="105"/>
      <c r="FM1" s="105"/>
      <c r="FN1" s="105"/>
      <c r="FO1" s="105"/>
      <c r="FP1" s="105"/>
      <c r="FQ1" s="105"/>
      <c r="FR1" s="105"/>
      <c r="FS1" s="105"/>
      <c r="FT1" s="105"/>
      <c r="FU1" s="105"/>
      <c r="FV1" s="105"/>
      <c r="FW1" s="105"/>
      <c r="FX1" s="105"/>
      <c r="FY1" s="105"/>
      <c r="FZ1" s="105"/>
      <c r="GA1" s="105"/>
      <c r="GB1" s="105"/>
      <c r="GC1" s="105"/>
      <c r="GD1" s="105"/>
      <c r="GE1" s="105"/>
      <c r="GF1" s="105"/>
      <c r="GG1" s="105"/>
      <c r="GH1" s="105"/>
      <c r="GI1" s="105"/>
      <c r="GJ1" s="105"/>
      <c r="GK1" s="105"/>
      <c r="GL1" s="105"/>
      <c r="GM1" s="105"/>
      <c r="GN1" s="105"/>
      <c r="GO1" s="105"/>
      <c r="GP1" s="105"/>
      <c r="GQ1" s="105"/>
      <c r="GR1" s="105"/>
      <c r="GS1" s="105"/>
      <c r="GT1" s="105"/>
      <c r="GU1" s="105"/>
      <c r="GV1" s="105"/>
      <c r="GW1" s="105"/>
      <c r="GX1" s="105"/>
      <c r="GY1" s="105"/>
      <c r="GZ1" s="105"/>
      <c r="HA1" s="105"/>
      <c r="HB1" s="105"/>
      <c r="HC1" s="105"/>
      <c r="HD1" s="105"/>
      <c r="HE1" s="105"/>
      <c r="HF1" s="105"/>
      <c r="HG1" s="105"/>
      <c r="HH1" s="105"/>
      <c r="HI1" s="105"/>
      <c r="HJ1" s="105"/>
      <c r="HK1" s="105"/>
      <c r="HL1" s="105"/>
      <c r="HM1" s="105"/>
      <c r="HN1" s="105"/>
      <c r="HO1" s="105"/>
      <c r="HP1" s="105"/>
      <c r="HQ1" s="105"/>
      <c r="HR1" s="105"/>
      <c r="HS1" s="105"/>
      <c r="HT1" s="105"/>
      <c r="HU1" s="105"/>
      <c r="HV1" s="105"/>
      <c r="HW1" s="105"/>
      <c r="HX1" s="105"/>
      <c r="HY1" s="105"/>
      <c r="HZ1" s="105"/>
      <c r="IA1" s="105"/>
      <c r="IB1" s="105"/>
      <c r="IC1" s="105"/>
      <c r="ID1" s="105"/>
      <c r="IE1" s="105"/>
      <c r="IF1" s="105"/>
      <c r="IG1" s="105"/>
      <c r="IH1" s="105"/>
      <c r="II1" s="105"/>
      <c r="IJ1" s="105"/>
      <c r="IK1" s="105"/>
      <c r="IL1" s="105"/>
      <c r="IM1" s="105"/>
      <c r="IN1" s="105"/>
      <c r="IO1" s="105"/>
      <c r="IP1" s="105"/>
      <c r="IQ1" s="105"/>
      <c r="IR1" s="105"/>
      <c r="IS1" s="105"/>
      <c r="IT1" s="105"/>
      <c r="IU1" s="105"/>
    </row>
    <row r="2" spans="1:255" s="2" customFormat="1" ht="19.5" customHeight="1">
      <c r="A2" s="192"/>
      <c r="B2" s="192"/>
      <c r="C2" s="192"/>
      <c r="D2" s="110"/>
      <c r="E2" s="110" t="s">
        <v>0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  <c r="IT2" s="106"/>
      <c r="IU2" s="106"/>
    </row>
    <row r="3" spans="1:255" s="184" customFormat="1" ht="52.5" customHeight="1">
      <c r="A3" s="185" t="s">
        <v>50</v>
      </c>
      <c r="B3" s="185" t="s">
        <v>1469</v>
      </c>
      <c r="C3" s="185" t="s">
        <v>1470</v>
      </c>
      <c r="D3" s="185" t="s">
        <v>1512</v>
      </c>
      <c r="E3" s="185" t="s">
        <v>1471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  <c r="FV3" s="183"/>
      <c r="FW3" s="183"/>
      <c r="FX3" s="183"/>
      <c r="FY3" s="183"/>
      <c r="FZ3" s="183"/>
      <c r="GA3" s="183"/>
      <c r="GB3" s="183"/>
      <c r="GC3" s="183"/>
      <c r="GD3" s="183"/>
      <c r="GE3" s="183"/>
      <c r="GF3" s="183"/>
      <c r="GG3" s="183"/>
      <c r="GH3" s="183"/>
      <c r="GI3" s="183"/>
      <c r="GJ3" s="183"/>
      <c r="GK3" s="183"/>
      <c r="GL3" s="183"/>
      <c r="GM3" s="183"/>
      <c r="GN3" s="183"/>
      <c r="GO3" s="183"/>
      <c r="GP3" s="183"/>
      <c r="GQ3" s="183"/>
      <c r="GR3" s="183"/>
      <c r="GS3" s="183"/>
      <c r="GT3" s="183"/>
      <c r="GU3" s="183"/>
      <c r="GV3" s="183"/>
      <c r="GW3" s="183"/>
      <c r="GX3" s="183"/>
      <c r="GY3" s="183"/>
      <c r="GZ3" s="183"/>
      <c r="HA3" s="183"/>
      <c r="HB3" s="183"/>
      <c r="HC3" s="183"/>
      <c r="HD3" s="183"/>
      <c r="HE3" s="183"/>
      <c r="HF3" s="183"/>
      <c r="HG3" s="183"/>
      <c r="HH3" s="183"/>
      <c r="HI3" s="183"/>
      <c r="HJ3" s="183"/>
      <c r="HK3" s="183"/>
      <c r="HL3" s="183"/>
      <c r="HM3" s="183"/>
      <c r="HN3" s="183"/>
      <c r="HO3" s="183"/>
      <c r="HP3" s="183"/>
      <c r="HQ3" s="183"/>
      <c r="HR3" s="183"/>
      <c r="HS3" s="183"/>
      <c r="HT3" s="183"/>
      <c r="HU3" s="183"/>
      <c r="HV3" s="183"/>
      <c r="HW3" s="183"/>
      <c r="HX3" s="183"/>
      <c r="HY3" s="183"/>
      <c r="HZ3" s="183"/>
      <c r="IA3" s="183"/>
      <c r="IB3" s="183"/>
      <c r="IC3" s="183"/>
      <c r="ID3" s="183"/>
      <c r="IE3" s="183"/>
      <c r="IF3" s="183"/>
      <c r="IG3" s="183"/>
      <c r="IH3" s="183"/>
      <c r="II3" s="183"/>
      <c r="IJ3" s="183"/>
      <c r="IK3" s="183"/>
      <c r="IL3" s="183"/>
      <c r="IM3" s="183"/>
      <c r="IN3" s="183"/>
      <c r="IO3" s="183"/>
      <c r="IP3" s="183"/>
      <c r="IQ3" s="183"/>
      <c r="IR3" s="183"/>
      <c r="IS3" s="183"/>
      <c r="IT3" s="183"/>
      <c r="IU3" s="183"/>
    </row>
    <row r="4" spans="1:255" s="112" customFormat="1" ht="18.75" customHeight="1">
      <c r="A4" s="249" t="s">
        <v>1456</v>
      </c>
      <c r="B4" s="237">
        <v>6400</v>
      </c>
      <c r="C4" s="237">
        <v>6400</v>
      </c>
      <c r="D4" s="250">
        <v>1</v>
      </c>
      <c r="E4" s="255">
        <v>1.3777999999999999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</row>
    <row r="5" spans="1:255" s="112" customFormat="1" ht="18.75" customHeight="1">
      <c r="A5" s="249" t="s">
        <v>1484</v>
      </c>
      <c r="B5" s="237">
        <v>0</v>
      </c>
      <c r="C5" s="256">
        <v>0</v>
      </c>
      <c r="D5" s="255">
        <v>0</v>
      </c>
      <c r="E5" s="255">
        <v>0</v>
      </c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</row>
    <row r="6" spans="1:255" s="112" customFormat="1" ht="18.75" customHeight="1">
      <c r="A6" s="249" t="s">
        <v>1485</v>
      </c>
      <c r="B6" s="237">
        <v>0</v>
      </c>
      <c r="C6" s="256">
        <v>0</v>
      </c>
      <c r="D6" s="255">
        <v>0</v>
      </c>
      <c r="E6" s="255">
        <v>0</v>
      </c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</row>
    <row r="7" spans="1:255" s="112" customFormat="1" ht="18.75" customHeight="1">
      <c r="A7" s="249" t="s">
        <v>1486</v>
      </c>
      <c r="B7" s="237">
        <v>0</v>
      </c>
      <c r="C7" s="256">
        <v>0</v>
      </c>
      <c r="D7" s="255">
        <v>0</v>
      </c>
      <c r="E7" s="255">
        <v>0</v>
      </c>
    </row>
    <row r="8" spans="1:255" s="112" customFormat="1" ht="18.75" customHeight="1">
      <c r="A8" s="249" t="s">
        <v>1487</v>
      </c>
      <c r="B8" s="237">
        <v>0</v>
      </c>
      <c r="C8" s="256">
        <v>0</v>
      </c>
      <c r="D8" s="255">
        <v>0</v>
      </c>
      <c r="E8" s="255">
        <v>0</v>
      </c>
    </row>
    <row r="9" spans="1:255" s="112" customFormat="1" ht="18.75" customHeight="1">
      <c r="A9" s="249" t="s">
        <v>1488</v>
      </c>
      <c r="B9" s="237">
        <v>0</v>
      </c>
      <c r="C9" s="256">
        <v>0</v>
      </c>
      <c r="D9" s="255">
        <v>0</v>
      </c>
      <c r="E9" s="255">
        <v>0</v>
      </c>
    </row>
    <row r="10" spans="1:255" s="112" customFormat="1" ht="18.75" customHeight="1">
      <c r="A10" s="249" t="s">
        <v>1489</v>
      </c>
      <c r="B10" s="237">
        <v>0</v>
      </c>
      <c r="C10" s="256">
        <v>0</v>
      </c>
      <c r="D10" s="255">
        <v>0</v>
      </c>
      <c r="E10" s="255">
        <v>0</v>
      </c>
    </row>
    <row r="11" spans="1:255" s="112" customFormat="1" ht="18.75" customHeight="1">
      <c r="A11" s="249" t="s">
        <v>1490</v>
      </c>
      <c r="B11" s="237">
        <v>0</v>
      </c>
      <c r="C11" s="256">
        <v>0</v>
      </c>
      <c r="D11" s="255">
        <v>0</v>
      </c>
      <c r="E11" s="255">
        <v>0</v>
      </c>
    </row>
    <row r="12" spans="1:255" s="112" customFormat="1" ht="18.75" customHeight="1">
      <c r="A12" s="249" t="s">
        <v>1491</v>
      </c>
      <c r="B12" s="237">
        <v>6400</v>
      </c>
      <c r="C12" s="237">
        <v>6400</v>
      </c>
      <c r="D12" s="250">
        <v>1</v>
      </c>
      <c r="E12" s="255">
        <v>1.3777999999999999</v>
      </c>
    </row>
    <row r="13" spans="1:255" s="112" customFormat="1" ht="18.75" customHeight="1">
      <c r="A13" s="249" t="s">
        <v>1492</v>
      </c>
      <c r="B13" s="237">
        <v>0</v>
      </c>
      <c r="C13" s="256">
        <v>0</v>
      </c>
      <c r="D13" s="255">
        <v>0</v>
      </c>
      <c r="E13" s="255">
        <v>0</v>
      </c>
    </row>
    <row r="14" spans="1:255" s="112" customFormat="1" ht="18.75" customHeight="1">
      <c r="A14" s="249" t="s">
        <v>1493</v>
      </c>
      <c r="B14" s="237">
        <v>0</v>
      </c>
      <c r="C14" s="256">
        <v>0</v>
      </c>
      <c r="D14" s="255">
        <v>0</v>
      </c>
      <c r="E14" s="255">
        <v>0</v>
      </c>
    </row>
    <row r="15" spans="1:255" s="112" customFormat="1" ht="18.75" customHeight="1">
      <c r="A15" s="249" t="s">
        <v>1460</v>
      </c>
      <c r="B15" s="237">
        <v>0</v>
      </c>
      <c r="C15" s="256">
        <v>0</v>
      </c>
      <c r="D15" s="255">
        <v>0</v>
      </c>
      <c r="E15" s="255">
        <v>0</v>
      </c>
    </row>
    <row r="16" spans="1:255" s="112" customFormat="1" ht="18.75" customHeight="1">
      <c r="A16" s="249" t="s">
        <v>1494</v>
      </c>
      <c r="B16" s="237">
        <v>0</v>
      </c>
      <c r="C16" s="256">
        <v>0</v>
      </c>
      <c r="D16" s="255">
        <v>0</v>
      </c>
      <c r="E16" s="255">
        <v>0</v>
      </c>
    </row>
    <row r="17" spans="1:5" s="112" customFormat="1" ht="18.75" customHeight="1">
      <c r="A17" s="249" t="s">
        <v>1495</v>
      </c>
      <c r="B17" s="237">
        <v>0</v>
      </c>
      <c r="C17" s="256">
        <v>0</v>
      </c>
      <c r="D17" s="255">
        <v>0</v>
      </c>
      <c r="E17" s="255">
        <v>0</v>
      </c>
    </row>
    <row r="18" spans="1:5" s="112" customFormat="1" ht="18.75" customHeight="1">
      <c r="A18" s="249" t="s">
        <v>1496</v>
      </c>
      <c r="B18" s="237">
        <v>0</v>
      </c>
      <c r="C18" s="256">
        <v>0</v>
      </c>
      <c r="D18" s="255">
        <v>0</v>
      </c>
      <c r="E18" s="255">
        <v>0</v>
      </c>
    </row>
    <row r="19" spans="1:5" s="112" customFormat="1" ht="18.75" customHeight="1">
      <c r="A19" s="249" t="s">
        <v>1497</v>
      </c>
      <c r="B19" s="237">
        <v>0</v>
      </c>
      <c r="C19" s="256">
        <v>0</v>
      </c>
      <c r="D19" s="255">
        <v>0</v>
      </c>
      <c r="E19" s="255">
        <v>0</v>
      </c>
    </row>
    <row r="20" spans="1:5" s="112" customFormat="1" ht="18.75" customHeight="1">
      <c r="A20" s="249" t="s">
        <v>1498</v>
      </c>
      <c r="B20" s="237">
        <v>0</v>
      </c>
      <c r="C20" s="256">
        <v>0</v>
      </c>
      <c r="D20" s="255">
        <v>0</v>
      </c>
      <c r="E20" s="255">
        <v>0</v>
      </c>
    </row>
    <row r="21" spans="1:5" s="112" customFormat="1" ht="18.75" customHeight="1">
      <c r="A21" s="253" t="s">
        <v>1463</v>
      </c>
      <c r="B21" s="237">
        <v>6400</v>
      </c>
      <c r="C21" s="237">
        <v>6400</v>
      </c>
      <c r="D21" s="250">
        <v>1</v>
      </c>
      <c r="E21" s="255">
        <v>1.3777999999999999</v>
      </c>
    </row>
    <row r="22" spans="1:5" s="4" customFormat="1" ht="15">
      <c r="A22" s="104"/>
      <c r="B22" s="108"/>
      <c r="C22" s="109"/>
      <c r="D22" s="111"/>
      <c r="E22" s="111"/>
    </row>
    <row r="23" spans="1:5" s="4" customFormat="1" ht="15">
      <c r="B23" s="108"/>
      <c r="C23" s="109"/>
      <c r="D23" s="111"/>
      <c r="E23" s="111"/>
    </row>
    <row r="24" spans="1:5" s="4" customFormat="1" ht="15">
      <c r="B24" s="108"/>
      <c r="C24" s="109"/>
      <c r="D24" s="111"/>
      <c r="E24" s="111"/>
    </row>
    <row r="25" spans="1:5" s="4" customFormat="1" ht="15">
      <c r="B25" s="108"/>
      <c r="C25" s="109"/>
      <c r="D25" s="111"/>
      <c r="E25" s="111"/>
    </row>
    <row r="26" spans="1:5" s="4" customFormat="1" ht="15">
      <c r="B26" s="108"/>
      <c r="C26" s="109"/>
      <c r="D26" s="111"/>
      <c r="E26" s="111"/>
    </row>
    <row r="27" spans="1:5" s="4" customFormat="1" ht="15">
      <c r="B27" s="108"/>
      <c r="C27" s="109"/>
      <c r="D27" s="111"/>
      <c r="E27" s="111"/>
    </row>
    <row r="28" spans="1:5" s="4" customFormat="1" ht="15">
      <c r="B28" s="108"/>
      <c r="C28" s="109"/>
      <c r="D28" s="111"/>
      <c r="E28" s="111"/>
    </row>
    <row r="29" spans="1:5" s="4" customFormat="1" ht="15">
      <c r="B29" s="108"/>
      <c r="C29" s="109"/>
      <c r="D29" s="111"/>
      <c r="E29" s="111"/>
    </row>
    <row r="30" spans="1:5" s="4" customFormat="1" ht="15">
      <c r="B30" s="108"/>
      <c r="C30" s="109"/>
      <c r="D30" s="111"/>
      <c r="E30" s="111"/>
    </row>
    <row r="31" spans="1:5" s="4" customFormat="1" ht="15">
      <c r="B31" s="108"/>
      <c r="C31" s="109"/>
      <c r="D31" s="111"/>
      <c r="E31" s="111"/>
    </row>
    <row r="32" spans="1:5" s="4" customFormat="1" ht="15">
      <c r="B32" s="108"/>
      <c r="C32" s="109"/>
      <c r="D32" s="111"/>
      <c r="E32" s="111"/>
    </row>
    <row r="33" spans="2:5" s="4" customFormat="1" ht="15">
      <c r="B33" s="108"/>
      <c r="C33" s="109"/>
      <c r="D33" s="111"/>
      <c r="E33" s="111"/>
    </row>
    <row r="34" spans="2:5" s="4" customFormat="1" ht="15">
      <c r="B34" s="108"/>
      <c r="C34" s="109"/>
      <c r="D34" s="111"/>
      <c r="E34" s="111"/>
    </row>
    <row r="35" spans="2:5" s="4" customFormat="1" ht="15">
      <c r="B35" s="108"/>
      <c r="C35" s="109"/>
      <c r="D35" s="111"/>
      <c r="E35" s="111"/>
    </row>
    <row r="36" spans="2:5" s="4" customFormat="1" ht="15">
      <c r="B36" s="108"/>
      <c r="C36" s="109"/>
      <c r="D36" s="111"/>
      <c r="E36" s="111"/>
    </row>
    <row r="37" spans="2:5" s="4" customFormat="1" ht="15">
      <c r="B37" s="108"/>
      <c r="C37" s="109"/>
      <c r="D37" s="111"/>
      <c r="E37" s="111"/>
    </row>
    <row r="38" spans="2:5" s="4" customFormat="1" ht="15">
      <c r="B38" s="108"/>
      <c r="C38" s="109"/>
      <c r="D38" s="111"/>
      <c r="E38" s="111"/>
    </row>
    <row r="39" spans="2:5" s="4" customFormat="1" ht="15">
      <c r="B39" s="108"/>
      <c r="C39" s="109"/>
      <c r="D39" s="111"/>
      <c r="E39" s="111"/>
    </row>
    <row r="40" spans="2:5" s="4" customFormat="1" ht="15">
      <c r="B40" s="108"/>
      <c r="C40" s="109"/>
      <c r="D40" s="111"/>
      <c r="E40" s="111"/>
    </row>
    <row r="41" spans="2:5" s="4" customFormat="1" ht="15">
      <c r="B41" s="108"/>
      <c r="C41" s="109"/>
      <c r="D41" s="111"/>
      <c r="E41" s="111"/>
    </row>
  </sheetData>
  <mergeCells count="2">
    <mergeCell ref="A1:E1"/>
    <mergeCell ref="A2:C2"/>
  </mergeCells>
  <phoneticPr fontId="13" type="noConversion"/>
  <pageMargins left="0.75" right="0.39" top="1" bottom="1" header="0.51" footer="0.51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H15" sqref="H15"/>
    </sheetView>
  </sheetViews>
  <sheetFormatPr defaultRowHeight="14.25"/>
  <cols>
    <col min="1" max="1" width="32.375" customWidth="1"/>
  </cols>
  <sheetData>
    <row r="1" spans="1:11" ht="48" customHeight="1">
      <c r="A1" s="190" t="s">
        <v>1529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39.75" customHeight="1">
      <c r="J2" s="192" t="s">
        <v>0</v>
      </c>
      <c r="K2" s="192"/>
    </row>
    <row r="3" spans="1:11" ht="24.75" customHeight="1">
      <c r="A3" s="178" t="s">
        <v>28</v>
      </c>
      <c r="B3" s="178" t="s">
        <v>484</v>
      </c>
      <c r="C3" s="178" t="s">
        <v>1520</v>
      </c>
      <c r="D3" s="178" t="s">
        <v>1521</v>
      </c>
      <c r="E3" s="178" t="s">
        <v>1522</v>
      </c>
      <c r="F3" s="178" t="s">
        <v>1523</v>
      </c>
      <c r="G3" s="178" t="s">
        <v>1524</v>
      </c>
      <c r="H3" s="178" t="s">
        <v>1525</v>
      </c>
      <c r="I3" s="178" t="s">
        <v>1526</v>
      </c>
      <c r="J3" s="178" t="s">
        <v>1527</v>
      </c>
      <c r="K3" s="178" t="s">
        <v>1528</v>
      </c>
    </row>
    <row r="4" spans="1:11" ht="18" customHeight="1">
      <c r="A4" s="155" t="s">
        <v>1456</v>
      </c>
      <c r="B4" s="155">
        <v>0</v>
      </c>
      <c r="C4" s="155">
        <v>0</v>
      </c>
      <c r="D4" s="155">
        <v>0</v>
      </c>
      <c r="E4" s="155">
        <v>0</v>
      </c>
      <c r="F4" s="155">
        <v>0</v>
      </c>
      <c r="G4" s="155">
        <v>0</v>
      </c>
      <c r="H4" s="155">
        <v>0</v>
      </c>
      <c r="I4" s="155">
        <v>0</v>
      </c>
      <c r="J4" s="155">
        <v>0</v>
      </c>
      <c r="K4" s="155">
        <v>0</v>
      </c>
    </row>
    <row r="5" spans="1:11" ht="18" customHeight="1">
      <c r="A5" s="155" t="s">
        <v>1484</v>
      </c>
      <c r="B5" s="155">
        <v>0</v>
      </c>
      <c r="C5" s="155">
        <v>0</v>
      </c>
      <c r="D5" s="155">
        <v>0</v>
      </c>
      <c r="E5" s="155">
        <v>0</v>
      </c>
      <c r="F5" s="155">
        <v>0</v>
      </c>
      <c r="G5" s="155">
        <v>0</v>
      </c>
      <c r="H5" s="155">
        <v>0</v>
      </c>
      <c r="I5" s="155">
        <v>0</v>
      </c>
      <c r="J5" s="155">
        <v>0</v>
      </c>
      <c r="K5" s="155">
        <v>0</v>
      </c>
    </row>
    <row r="6" spans="1:11" ht="18" customHeight="1">
      <c r="A6" s="155" t="s">
        <v>1485</v>
      </c>
      <c r="B6" s="155">
        <v>0</v>
      </c>
      <c r="C6" s="155">
        <v>0</v>
      </c>
      <c r="D6" s="155">
        <v>0</v>
      </c>
      <c r="E6" s="155">
        <v>0</v>
      </c>
      <c r="F6" s="155">
        <v>0</v>
      </c>
      <c r="G6" s="155">
        <v>0</v>
      </c>
      <c r="H6" s="155">
        <v>0</v>
      </c>
      <c r="I6" s="155">
        <v>0</v>
      </c>
      <c r="J6" s="155">
        <v>0</v>
      </c>
      <c r="K6" s="155">
        <v>0</v>
      </c>
    </row>
    <row r="7" spans="1:11" ht="18" customHeight="1">
      <c r="A7" s="155" t="s">
        <v>1486</v>
      </c>
      <c r="B7" s="155">
        <v>0</v>
      </c>
      <c r="C7" s="155">
        <v>0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5">
        <v>0</v>
      </c>
      <c r="J7" s="155">
        <v>0</v>
      </c>
      <c r="K7" s="155">
        <v>0</v>
      </c>
    </row>
    <row r="8" spans="1:11" ht="18" customHeight="1">
      <c r="A8" s="155" t="s">
        <v>1487</v>
      </c>
      <c r="B8" s="155">
        <v>0</v>
      </c>
      <c r="C8" s="155">
        <v>0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</row>
    <row r="9" spans="1:11" ht="18" customHeight="1">
      <c r="A9" s="155" t="s">
        <v>1488</v>
      </c>
      <c r="B9" s="155">
        <v>0</v>
      </c>
      <c r="C9" s="155">
        <v>0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</row>
    <row r="10" spans="1:11" ht="18" customHeight="1">
      <c r="A10" s="155" t="s">
        <v>1489</v>
      </c>
      <c r="B10" s="155">
        <v>0</v>
      </c>
      <c r="C10" s="155">
        <v>0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</row>
    <row r="11" spans="1:11" ht="18" customHeight="1">
      <c r="A11" s="155" t="s">
        <v>1490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55">
        <v>0</v>
      </c>
      <c r="J11" s="155">
        <v>0</v>
      </c>
      <c r="K11" s="155">
        <v>0</v>
      </c>
    </row>
    <row r="12" spans="1:11" ht="18" customHeight="1">
      <c r="A12" s="155" t="s">
        <v>1491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</row>
    <row r="13" spans="1:11" ht="18" customHeight="1">
      <c r="A13" s="155" t="s">
        <v>1492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155">
        <v>0</v>
      </c>
      <c r="J13" s="155">
        <v>0</v>
      </c>
      <c r="K13" s="155">
        <v>0</v>
      </c>
    </row>
    <row r="14" spans="1:11" ht="18" customHeight="1">
      <c r="A14" s="155" t="s">
        <v>1493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</row>
    <row r="15" spans="1:11" ht="18" customHeight="1">
      <c r="A15" s="155" t="s">
        <v>1460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</row>
    <row r="16" spans="1:11" ht="18" customHeight="1">
      <c r="A16" s="155" t="s">
        <v>1494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</row>
    <row r="17" spans="1:11" ht="18" customHeight="1">
      <c r="A17" s="155" t="s">
        <v>1495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</row>
    <row r="18" spans="1:11" ht="18" customHeight="1">
      <c r="A18" s="155" t="s">
        <v>1496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</row>
    <row r="19" spans="1:11" ht="18" customHeight="1">
      <c r="A19" s="155" t="s">
        <v>1497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  <c r="H19" s="155">
        <v>0</v>
      </c>
      <c r="I19" s="155">
        <v>0</v>
      </c>
      <c r="J19" s="155">
        <v>0</v>
      </c>
      <c r="K19" s="155">
        <v>0</v>
      </c>
    </row>
    <row r="20" spans="1:11" ht="18" customHeight="1">
      <c r="A20" s="155" t="s">
        <v>1498</v>
      </c>
      <c r="B20" s="155">
        <v>0</v>
      </c>
      <c r="C20" s="155">
        <v>0</v>
      </c>
      <c r="D20" s="155">
        <v>0</v>
      </c>
      <c r="E20" s="155">
        <v>0</v>
      </c>
      <c r="F20" s="155">
        <v>0</v>
      </c>
      <c r="G20" s="155">
        <v>0</v>
      </c>
      <c r="H20" s="155">
        <v>0</v>
      </c>
      <c r="I20" s="155">
        <v>0</v>
      </c>
      <c r="J20" s="155">
        <v>0</v>
      </c>
      <c r="K20" s="155">
        <v>0</v>
      </c>
    </row>
    <row r="21" spans="1:11" ht="18" customHeight="1">
      <c r="A21" s="155" t="s">
        <v>1463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</row>
  </sheetData>
  <mergeCells count="2">
    <mergeCell ref="A1:K1"/>
    <mergeCell ref="J2:K2"/>
  </mergeCells>
  <phoneticPr fontId="8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27"/>
  <sheetViews>
    <sheetView tabSelected="1" zoomScaleSheetLayoutView="100" workbookViewId="0">
      <pane xSplit="1" ySplit="3" topLeftCell="B11" activePane="bottomRight" state="frozen"/>
      <selection pane="topRight"/>
      <selection pane="bottomLeft"/>
      <selection pane="bottomRight" activeCell="E16" sqref="E16"/>
    </sheetView>
  </sheetViews>
  <sheetFormatPr defaultRowHeight="14.25"/>
  <cols>
    <col min="1" max="1" width="27.875" style="27" customWidth="1"/>
    <col min="2" max="2" width="13.5" style="27" customWidth="1"/>
    <col min="3" max="3" width="11.375" style="27" customWidth="1"/>
    <col min="4" max="4" width="11.625" style="27" customWidth="1"/>
    <col min="5" max="6" width="13.875" style="113" customWidth="1"/>
    <col min="7" max="16384" width="9" style="27"/>
  </cols>
  <sheetData>
    <row r="1" spans="1:6" ht="39" customHeight="1">
      <c r="A1" s="190" t="s">
        <v>1513</v>
      </c>
      <c r="B1" s="190"/>
      <c r="C1" s="190"/>
      <c r="D1" s="190"/>
      <c r="E1" s="190"/>
      <c r="F1" s="190"/>
    </row>
    <row r="2" spans="1:6" ht="33" customHeight="1">
      <c r="F2" s="114" t="s">
        <v>0</v>
      </c>
    </row>
    <row r="3" spans="1:6" ht="47.1" customHeight="1">
      <c r="A3" s="115" t="s">
        <v>1</v>
      </c>
      <c r="B3" s="115" t="s">
        <v>1511</v>
      </c>
      <c r="C3" s="115" t="s">
        <v>53</v>
      </c>
      <c r="D3" s="115" t="s">
        <v>434</v>
      </c>
      <c r="E3" s="165" t="s">
        <v>1512</v>
      </c>
      <c r="F3" s="116" t="s">
        <v>54</v>
      </c>
    </row>
    <row r="4" spans="1:6" ht="20.100000000000001" customHeight="1">
      <c r="A4" s="117" t="s">
        <v>2</v>
      </c>
      <c r="B4" s="201">
        <v>126014</v>
      </c>
      <c r="C4" s="201">
        <v>126756</v>
      </c>
      <c r="D4" s="201">
        <v>131899</v>
      </c>
      <c r="E4" s="202">
        <f>C4/B4</f>
        <v>1.0058882346405955</v>
      </c>
      <c r="F4" s="202">
        <f>C4/D4</f>
        <v>0.96100804403369244</v>
      </c>
    </row>
    <row r="5" spans="1:6" ht="20.100000000000001" customHeight="1">
      <c r="A5" s="117" t="s">
        <v>3</v>
      </c>
      <c r="B5" s="201">
        <v>41098</v>
      </c>
      <c r="C5" s="201">
        <v>41696</v>
      </c>
      <c r="D5" s="201">
        <v>44454</v>
      </c>
      <c r="E5" s="202">
        <f>C5/B5</f>
        <v>1.0145505864032314</v>
      </c>
      <c r="F5" s="202">
        <f t="shared" ref="F5:F27" si="0">C5/D5</f>
        <v>0.93795833895712422</v>
      </c>
    </row>
    <row r="6" spans="1:6" ht="20.100000000000001" customHeight="1">
      <c r="A6" s="117" t="s">
        <v>4</v>
      </c>
      <c r="B6" s="201">
        <v>13823</v>
      </c>
      <c r="C6" s="201">
        <v>13554</v>
      </c>
      <c r="D6" s="201">
        <v>13456</v>
      </c>
      <c r="E6" s="202">
        <f>C6/B6</f>
        <v>0.98053968024307314</v>
      </c>
      <c r="F6" s="202">
        <f t="shared" si="0"/>
        <v>1.007282996432818</v>
      </c>
    </row>
    <row r="7" spans="1:6" ht="20.100000000000001" customHeight="1">
      <c r="A7" s="117" t="s">
        <v>5</v>
      </c>
      <c r="B7" s="201">
        <v>2997</v>
      </c>
      <c r="C7" s="201">
        <v>3034</v>
      </c>
      <c r="D7" s="201">
        <v>2177</v>
      </c>
      <c r="E7" s="202">
        <v>0</v>
      </c>
      <c r="F7" s="202">
        <v>0</v>
      </c>
    </row>
    <row r="8" spans="1:6" ht="20.100000000000001" customHeight="1">
      <c r="A8" s="117" t="s">
        <v>6</v>
      </c>
      <c r="B8" s="201">
        <v>5802</v>
      </c>
      <c r="C8" s="201">
        <v>5899</v>
      </c>
      <c r="D8" s="201">
        <v>6462</v>
      </c>
      <c r="E8" s="202">
        <f t="shared" ref="E8:E26" si="1">C8/B8</f>
        <v>1.0167183729748364</v>
      </c>
      <c r="F8" s="202">
        <f t="shared" si="0"/>
        <v>0.91287527081398945</v>
      </c>
    </row>
    <row r="9" spans="1:6" ht="20.100000000000001" customHeight="1">
      <c r="A9" s="117" t="s">
        <v>7</v>
      </c>
      <c r="B9" s="201">
        <v>7108</v>
      </c>
      <c r="C9" s="201">
        <v>7275</v>
      </c>
      <c r="D9" s="201">
        <v>6665</v>
      </c>
      <c r="E9" s="202">
        <f t="shared" si="1"/>
        <v>1.0234946539110861</v>
      </c>
      <c r="F9" s="202">
        <f t="shared" si="0"/>
        <v>1.09152288072018</v>
      </c>
    </row>
    <row r="10" spans="1:6" ht="20.100000000000001" customHeight="1">
      <c r="A10" s="117" t="s">
        <v>8</v>
      </c>
      <c r="B10" s="201">
        <v>4737</v>
      </c>
      <c r="C10" s="201">
        <v>4757</v>
      </c>
      <c r="D10" s="201">
        <v>4875</v>
      </c>
      <c r="E10" s="202">
        <f t="shared" si="1"/>
        <v>1.0042220814861726</v>
      </c>
      <c r="F10" s="202">
        <f t="shared" si="0"/>
        <v>0.97579487179487179</v>
      </c>
    </row>
    <row r="11" spans="1:6" ht="20.100000000000001" customHeight="1">
      <c r="A11" s="117" t="s">
        <v>9</v>
      </c>
      <c r="B11" s="201">
        <v>3776</v>
      </c>
      <c r="C11" s="201">
        <v>3817</v>
      </c>
      <c r="D11" s="201">
        <v>3228</v>
      </c>
      <c r="E11" s="202">
        <f t="shared" si="1"/>
        <v>1.0108580508474576</v>
      </c>
      <c r="F11" s="202">
        <f t="shared" si="0"/>
        <v>1.182465923172243</v>
      </c>
    </row>
    <row r="12" spans="1:6" ht="20.100000000000001" customHeight="1">
      <c r="A12" s="117" t="s">
        <v>10</v>
      </c>
      <c r="B12" s="201">
        <v>4790</v>
      </c>
      <c r="C12" s="201">
        <v>4812</v>
      </c>
      <c r="D12" s="201">
        <v>5710</v>
      </c>
      <c r="E12" s="202">
        <f t="shared" si="1"/>
        <v>1.0045929018789144</v>
      </c>
      <c r="F12" s="202">
        <f t="shared" si="0"/>
        <v>0.84273204903677756</v>
      </c>
    </row>
    <row r="13" spans="1:6" ht="20.100000000000001" customHeight="1">
      <c r="A13" s="117" t="s">
        <v>11</v>
      </c>
      <c r="B13" s="201">
        <v>15019</v>
      </c>
      <c r="C13" s="201">
        <v>15190</v>
      </c>
      <c r="D13" s="201">
        <v>16426</v>
      </c>
      <c r="E13" s="202">
        <f t="shared" si="1"/>
        <v>1.0113855782675278</v>
      </c>
      <c r="F13" s="202">
        <f t="shared" si="0"/>
        <v>0.92475343966881773</v>
      </c>
    </row>
    <row r="14" spans="1:6" ht="20.100000000000001" customHeight="1">
      <c r="A14" s="117" t="s">
        <v>12</v>
      </c>
      <c r="B14" s="201">
        <v>2485</v>
      </c>
      <c r="C14" s="201">
        <v>2477</v>
      </c>
      <c r="D14" s="201">
        <v>2278</v>
      </c>
      <c r="E14" s="202">
        <f t="shared" si="1"/>
        <v>0.99678068410462772</v>
      </c>
      <c r="F14" s="202">
        <f t="shared" si="0"/>
        <v>1.0873573309920983</v>
      </c>
    </row>
    <row r="15" spans="1:6" ht="20.100000000000001" customHeight="1">
      <c r="A15" s="117" t="s">
        <v>13</v>
      </c>
      <c r="B15" s="201">
        <v>1792</v>
      </c>
      <c r="C15" s="201">
        <v>1924</v>
      </c>
      <c r="D15" s="201">
        <v>3620</v>
      </c>
      <c r="E15" s="202">
        <f t="shared" si="1"/>
        <v>1.0736607142857142</v>
      </c>
      <c r="F15" s="202">
        <f t="shared" si="0"/>
        <v>0.53149171270718232</v>
      </c>
    </row>
    <row r="16" spans="1:6" ht="20.100000000000001" customHeight="1">
      <c r="A16" s="117" t="s">
        <v>14</v>
      </c>
      <c r="B16" s="201">
        <v>19294</v>
      </c>
      <c r="C16" s="201">
        <v>19031</v>
      </c>
      <c r="D16" s="201">
        <v>19309</v>
      </c>
      <c r="E16" s="202">
        <f t="shared" si="1"/>
        <v>0.98636881932206899</v>
      </c>
      <c r="F16" s="202">
        <f t="shared" si="0"/>
        <v>0.9856025687503237</v>
      </c>
    </row>
    <row r="17" spans="1:6" ht="20.100000000000001" customHeight="1">
      <c r="A17" s="117" t="s">
        <v>15</v>
      </c>
      <c r="B17" s="201">
        <v>742</v>
      </c>
      <c r="C17" s="201">
        <v>740</v>
      </c>
      <c r="D17" s="201">
        <v>884</v>
      </c>
      <c r="E17" s="202">
        <f t="shared" si="1"/>
        <v>0.99730458221024254</v>
      </c>
      <c r="F17" s="202">
        <f t="shared" si="0"/>
        <v>0.83710407239819007</v>
      </c>
    </row>
    <row r="18" spans="1:6" ht="20.100000000000001" customHeight="1">
      <c r="A18" s="117" t="s">
        <v>695</v>
      </c>
      <c r="B18" s="201">
        <v>2551</v>
      </c>
      <c r="C18" s="201">
        <v>2550</v>
      </c>
      <c r="D18" s="201">
        <v>2353</v>
      </c>
      <c r="E18" s="202">
        <f t="shared" si="1"/>
        <v>0.99960799686397495</v>
      </c>
      <c r="F18" s="202">
        <f t="shared" si="0"/>
        <v>1.0837229069273269</v>
      </c>
    </row>
    <row r="19" spans="1:6" ht="20.100000000000001" customHeight="1">
      <c r="A19" s="117" t="s">
        <v>16</v>
      </c>
      <c r="B19" s="201">
        <v>0</v>
      </c>
      <c r="C19" s="203">
        <v>0</v>
      </c>
      <c r="D19" s="201">
        <v>2</v>
      </c>
      <c r="E19" s="202">
        <v>0</v>
      </c>
      <c r="F19" s="202">
        <v>0</v>
      </c>
    </row>
    <row r="20" spans="1:6" ht="20.100000000000001" customHeight="1">
      <c r="A20" s="117" t="s">
        <v>17</v>
      </c>
      <c r="B20" s="201">
        <v>57711</v>
      </c>
      <c r="C20" s="201">
        <v>59027</v>
      </c>
      <c r="D20" s="201">
        <v>46214</v>
      </c>
      <c r="E20" s="202">
        <v>0</v>
      </c>
      <c r="F20" s="202">
        <v>0</v>
      </c>
    </row>
    <row r="21" spans="1:6" ht="20.100000000000001" customHeight="1">
      <c r="A21" s="117" t="s">
        <v>18</v>
      </c>
      <c r="B21" s="201">
        <v>35936</v>
      </c>
      <c r="C21" s="201">
        <v>35954</v>
      </c>
      <c r="D21" s="201">
        <v>16950</v>
      </c>
      <c r="E21" s="202">
        <f t="shared" si="1"/>
        <v>1.0005008904719501</v>
      </c>
      <c r="F21" s="202">
        <f t="shared" si="0"/>
        <v>2.1211799410029499</v>
      </c>
    </row>
    <row r="22" spans="1:6" ht="20.100000000000001" customHeight="1">
      <c r="A22" s="117" t="s">
        <v>19</v>
      </c>
      <c r="B22" s="201">
        <v>5591</v>
      </c>
      <c r="C22" s="201">
        <v>5972</v>
      </c>
      <c r="D22" s="201">
        <v>5696</v>
      </c>
      <c r="E22" s="202">
        <f t="shared" si="1"/>
        <v>1.0681452334108388</v>
      </c>
      <c r="F22" s="202">
        <f t="shared" si="0"/>
        <v>1.0484550561797752</v>
      </c>
    </row>
    <row r="23" spans="1:6" ht="20.100000000000001" customHeight="1">
      <c r="A23" s="117" t="s">
        <v>20</v>
      </c>
      <c r="B23" s="201">
        <v>8515</v>
      </c>
      <c r="C23" s="201">
        <v>9251</v>
      </c>
      <c r="D23" s="201">
        <v>8715</v>
      </c>
      <c r="E23" s="202">
        <f t="shared" si="1"/>
        <v>1.0864357017028772</v>
      </c>
      <c r="F23" s="202">
        <f t="shared" si="0"/>
        <v>1.061503155479059</v>
      </c>
    </row>
    <row r="24" spans="1:6" ht="20.100000000000001" customHeight="1">
      <c r="A24" s="117" t="s">
        <v>21</v>
      </c>
      <c r="B24" s="201">
        <v>0</v>
      </c>
      <c r="C24" s="201">
        <v>0</v>
      </c>
      <c r="D24" s="201">
        <v>0</v>
      </c>
      <c r="E24" s="202">
        <v>0</v>
      </c>
      <c r="F24" s="202">
        <v>0</v>
      </c>
    </row>
    <row r="25" spans="1:6" ht="20.100000000000001" customHeight="1">
      <c r="A25" s="117" t="s">
        <v>22</v>
      </c>
      <c r="B25" s="201">
        <v>2340</v>
      </c>
      <c r="C25" s="201">
        <v>2412</v>
      </c>
      <c r="D25" s="201">
        <v>8231</v>
      </c>
      <c r="E25" s="202">
        <v>1</v>
      </c>
      <c r="F25" s="202">
        <v>1</v>
      </c>
    </row>
    <row r="26" spans="1:6" ht="20.100000000000001" customHeight="1">
      <c r="A26" s="117" t="s">
        <v>23</v>
      </c>
      <c r="B26" s="201">
        <v>5329</v>
      </c>
      <c r="C26" s="201">
        <v>5438</v>
      </c>
      <c r="D26" s="201">
        <v>6622</v>
      </c>
      <c r="E26" s="204">
        <f t="shared" si="1"/>
        <v>1.0204541189716645</v>
      </c>
      <c r="F26" s="204">
        <f t="shared" si="0"/>
        <v>0.82120205376019328</v>
      </c>
    </row>
    <row r="27" spans="1:6" ht="20.100000000000001" customHeight="1">
      <c r="A27" s="119" t="s">
        <v>24</v>
      </c>
      <c r="B27" s="203">
        <f>B20+B4</f>
        <v>183725</v>
      </c>
      <c r="C27" s="203">
        <f>C20+C4</f>
        <v>185783</v>
      </c>
      <c r="D27" s="203">
        <f>D20+D4</f>
        <v>178113</v>
      </c>
      <c r="E27" s="205">
        <v>1.012</v>
      </c>
      <c r="F27" s="205">
        <f t="shared" si="0"/>
        <v>1.0430625501788191</v>
      </c>
    </row>
  </sheetData>
  <mergeCells count="1">
    <mergeCell ref="A1:F1"/>
  </mergeCells>
  <phoneticPr fontId="13" type="noConversion"/>
  <pageMargins left="0.51" right="0.24" top="1" bottom="1" header="0.51" footer="0.5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7"/>
  <dimension ref="A1:I20"/>
  <sheetViews>
    <sheetView workbookViewId="0">
      <selection activeCell="C9" sqref="C9"/>
    </sheetView>
  </sheetViews>
  <sheetFormatPr defaultColWidth="9.125" defaultRowHeight="15"/>
  <cols>
    <col min="1" max="1" width="27.5" style="60" customWidth="1"/>
    <col min="2" max="9" width="13.25" style="60" customWidth="1"/>
    <col min="10" max="16384" width="9.125" style="59"/>
  </cols>
  <sheetData>
    <row r="1" spans="1:9" ht="35.25" customHeight="1">
      <c r="A1" s="190" t="s">
        <v>1532</v>
      </c>
      <c r="B1" s="190"/>
      <c r="C1" s="190"/>
      <c r="D1" s="190"/>
      <c r="E1" s="190"/>
      <c r="F1" s="190"/>
      <c r="G1" s="190"/>
      <c r="H1" s="190"/>
      <c r="I1" s="190"/>
    </row>
    <row r="2" spans="1:9" ht="17.100000000000001" customHeight="1">
      <c r="A2" s="192"/>
      <c r="B2" s="192"/>
      <c r="C2" s="192"/>
      <c r="D2" s="192"/>
      <c r="E2" s="192"/>
      <c r="F2" s="192"/>
      <c r="G2" s="192"/>
      <c r="H2" s="192"/>
      <c r="I2" s="192"/>
    </row>
    <row r="3" spans="1:9" ht="17.100000000000001" customHeight="1">
      <c r="A3" s="196" t="s">
        <v>25</v>
      </c>
      <c r="B3" s="196"/>
      <c r="C3" s="196"/>
      <c r="D3" s="196"/>
      <c r="E3" s="196"/>
      <c r="F3" s="196"/>
      <c r="G3" s="196"/>
      <c r="H3" s="196"/>
      <c r="I3" s="196"/>
    </row>
    <row r="4" spans="1:9" s="186" customFormat="1" ht="12.75" customHeight="1">
      <c r="A4" s="195" t="s">
        <v>51</v>
      </c>
      <c r="B4" s="195" t="s">
        <v>484</v>
      </c>
      <c r="C4" s="195" t="s">
        <v>572</v>
      </c>
      <c r="D4" s="195" t="s">
        <v>573</v>
      </c>
      <c r="E4" s="195" t="s">
        <v>574</v>
      </c>
      <c r="F4" s="195" t="s">
        <v>1499</v>
      </c>
      <c r="G4" s="195" t="s">
        <v>1500</v>
      </c>
      <c r="H4" s="195" t="s">
        <v>575</v>
      </c>
      <c r="I4" s="195" t="s">
        <v>576</v>
      </c>
    </row>
    <row r="5" spans="1:9" s="187" customFormat="1" ht="36.75" customHeight="1">
      <c r="A5" s="195"/>
      <c r="B5" s="195"/>
      <c r="C5" s="195"/>
      <c r="D5" s="195"/>
      <c r="E5" s="195"/>
      <c r="F5" s="195"/>
      <c r="G5" s="195"/>
      <c r="H5" s="195"/>
      <c r="I5" s="195"/>
    </row>
    <row r="6" spans="1:9" ht="20.25" customHeight="1">
      <c r="A6" s="257" t="s">
        <v>1501</v>
      </c>
      <c r="B6" s="258">
        <v>21987</v>
      </c>
      <c r="C6" s="258">
        <v>0</v>
      </c>
      <c r="D6" s="258">
        <v>0</v>
      </c>
      <c r="E6" s="258">
        <v>21987</v>
      </c>
      <c r="F6" s="258">
        <v>0</v>
      </c>
      <c r="G6" s="258">
        <v>0</v>
      </c>
      <c r="H6" s="258">
        <v>0</v>
      </c>
      <c r="I6" s="258">
        <v>0</v>
      </c>
    </row>
    <row r="7" spans="1:9" ht="20.25" customHeight="1">
      <c r="A7" s="257" t="s">
        <v>1502</v>
      </c>
      <c r="B7" s="258">
        <v>15349</v>
      </c>
      <c r="C7" s="258">
        <v>0</v>
      </c>
      <c r="D7" s="258">
        <v>0</v>
      </c>
      <c r="E7" s="258">
        <v>15349</v>
      </c>
      <c r="F7" s="258">
        <v>0</v>
      </c>
      <c r="G7" s="258">
        <v>0</v>
      </c>
      <c r="H7" s="258">
        <v>0</v>
      </c>
      <c r="I7" s="258">
        <v>0</v>
      </c>
    </row>
    <row r="8" spans="1:9" ht="20.25" customHeight="1">
      <c r="A8" s="257" t="s">
        <v>577</v>
      </c>
      <c r="B8" s="258">
        <v>29</v>
      </c>
      <c r="C8" s="258">
        <v>0</v>
      </c>
      <c r="D8" s="258">
        <v>0</v>
      </c>
      <c r="E8" s="258">
        <v>29</v>
      </c>
      <c r="F8" s="258">
        <v>0</v>
      </c>
      <c r="G8" s="258">
        <v>0</v>
      </c>
      <c r="H8" s="258">
        <v>0</v>
      </c>
      <c r="I8" s="258">
        <v>0</v>
      </c>
    </row>
    <row r="9" spans="1:9" ht="20.25" customHeight="1">
      <c r="A9" s="257" t="s">
        <v>578</v>
      </c>
      <c r="B9" s="258">
        <v>6415</v>
      </c>
      <c r="C9" s="258">
        <v>0</v>
      </c>
      <c r="D9" s="258">
        <v>0</v>
      </c>
      <c r="E9" s="258">
        <v>6415</v>
      </c>
      <c r="F9" s="258">
        <v>0</v>
      </c>
      <c r="G9" s="258">
        <v>0</v>
      </c>
      <c r="H9" s="258">
        <v>0</v>
      </c>
      <c r="I9" s="258">
        <v>0</v>
      </c>
    </row>
    <row r="10" spans="1:9" ht="20.25" customHeight="1">
      <c r="A10" s="257" t="s">
        <v>579</v>
      </c>
      <c r="B10" s="258">
        <v>0</v>
      </c>
      <c r="C10" s="258">
        <v>0</v>
      </c>
      <c r="D10" s="258">
        <v>0</v>
      </c>
      <c r="E10" s="258">
        <v>0</v>
      </c>
      <c r="F10" s="258">
        <v>0</v>
      </c>
      <c r="G10" s="258">
        <v>0</v>
      </c>
      <c r="H10" s="258">
        <v>0</v>
      </c>
      <c r="I10" s="258">
        <v>0</v>
      </c>
    </row>
    <row r="11" spans="1:9" ht="20.25" customHeight="1">
      <c r="A11" s="257" t="s">
        <v>580</v>
      </c>
      <c r="B11" s="258">
        <v>0</v>
      </c>
      <c r="C11" s="258">
        <v>0</v>
      </c>
      <c r="D11" s="258">
        <v>0</v>
      </c>
      <c r="E11" s="258">
        <v>0</v>
      </c>
      <c r="F11" s="258">
        <v>0</v>
      </c>
      <c r="G11" s="258">
        <v>0</v>
      </c>
      <c r="H11" s="258">
        <v>0</v>
      </c>
      <c r="I11" s="258">
        <v>0</v>
      </c>
    </row>
    <row r="12" spans="1:9" ht="20.25" customHeight="1">
      <c r="A12" s="257" t="s">
        <v>581</v>
      </c>
      <c r="B12" s="258">
        <v>193</v>
      </c>
      <c r="C12" s="258">
        <v>0</v>
      </c>
      <c r="D12" s="258">
        <v>0</v>
      </c>
      <c r="E12" s="258">
        <v>193</v>
      </c>
      <c r="F12" s="258">
        <v>0</v>
      </c>
      <c r="G12" s="258">
        <v>0</v>
      </c>
      <c r="H12" s="258">
        <v>0</v>
      </c>
      <c r="I12" s="258">
        <v>0</v>
      </c>
    </row>
    <row r="13" spans="1:9" ht="20.25" customHeight="1">
      <c r="A13" s="257" t="s">
        <v>677</v>
      </c>
      <c r="B13" s="258">
        <v>0</v>
      </c>
      <c r="C13" s="258">
        <v>0</v>
      </c>
      <c r="D13" s="258">
        <v>0</v>
      </c>
      <c r="E13" s="258">
        <v>0</v>
      </c>
      <c r="F13" s="258">
        <v>0</v>
      </c>
      <c r="G13" s="258">
        <v>0</v>
      </c>
      <c r="H13" s="258">
        <v>0</v>
      </c>
      <c r="I13" s="258">
        <v>0</v>
      </c>
    </row>
    <row r="14" spans="1:9" ht="20.25" customHeight="1">
      <c r="A14" s="257" t="s">
        <v>1503</v>
      </c>
      <c r="B14" s="258">
        <v>21528</v>
      </c>
      <c r="C14" s="258">
        <v>0</v>
      </c>
      <c r="D14" s="258">
        <v>0</v>
      </c>
      <c r="E14" s="258">
        <v>21528</v>
      </c>
      <c r="F14" s="258">
        <v>0</v>
      </c>
      <c r="G14" s="258">
        <v>0</v>
      </c>
      <c r="H14" s="258">
        <v>0</v>
      </c>
      <c r="I14" s="258">
        <v>0</v>
      </c>
    </row>
    <row r="15" spans="1:9" ht="20.25" customHeight="1">
      <c r="A15" s="257" t="s">
        <v>1504</v>
      </c>
      <c r="B15" s="258">
        <v>21509</v>
      </c>
      <c r="C15" s="258">
        <v>0</v>
      </c>
      <c r="D15" s="258">
        <v>0</v>
      </c>
      <c r="E15" s="258">
        <v>21509</v>
      </c>
      <c r="F15" s="258">
        <v>0</v>
      </c>
      <c r="G15" s="258">
        <v>0</v>
      </c>
      <c r="H15" s="258">
        <v>0</v>
      </c>
      <c r="I15" s="258">
        <v>0</v>
      </c>
    </row>
    <row r="16" spans="1:9" ht="20.25" customHeight="1">
      <c r="A16" s="257" t="s">
        <v>582</v>
      </c>
      <c r="B16" s="258">
        <v>0</v>
      </c>
      <c r="C16" s="258">
        <v>0</v>
      </c>
      <c r="D16" s="258">
        <v>0</v>
      </c>
      <c r="E16" s="258">
        <v>0</v>
      </c>
      <c r="F16" s="258">
        <v>0</v>
      </c>
      <c r="G16" s="258">
        <v>0</v>
      </c>
      <c r="H16" s="258">
        <v>0</v>
      </c>
      <c r="I16" s="258">
        <v>0</v>
      </c>
    </row>
    <row r="17" spans="1:9" ht="20.25" customHeight="1">
      <c r="A17" s="257" t="s">
        <v>583</v>
      </c>
      <c r="B17" s="258">
        <v>19</v>
      </c>
      <c r="C17" s="258">
        <v>0</v>
      </c>
      <c r="D17" s="258">
        <v>0</v>
      </c>
      <c r="E17" s="258">
        <v>19</v>
      </c>
      <c r="F17" s="258">
        <v>0</v>
      </c>
      <c r="G17" s="258">
        <v>0</v>
      </c>
      <c r="H17" s="258">
        <v>0</v>
      </c>
      <c r="I17" s="258">
        <v>0</v>
      </c>
    </row>
    <row r="18" spans="1:9" ht="20.25" customHeight="1">
      <c r="A18" s="257" t="s">
        <v>678</v>
      </c>
      <c r="B18" s="258">
        <v>0</v>
      </c>
      <c r="C18" s="258">
        <v>0</v>
      </c>
      <c r="D18" s="258">
        <v>0</v>
      </c>
      <c r="E18" s="258">
        <v>0</v>
      </c>
      <c r="F18" s="258">
        <v>0</v>
      </c>
      <c r="G18" s="258">
        <v>0</v>
      </c>
      <c r="H18" s="258">
        <v>0</v>
      </c>
      <c r="I18" s="258">
        <v>0</v>
      </c>
    </row>
    <row r="19" spans="1:9" ht="20.25" customHeight="1">
      <c r="A19" s="257" t="s">
        <v>485</v>
      </c>
      <c r="B19" s="258">
        <v>459</v>
      </c>
      <c r="C19" s="258">
        <v>0</v>
      </c>
      <c r="D19" s="258">
        <v>0</v>
      </c>
      <c r="E19" s="258">
        <v>459</v>
      </c>
      <c r="F19" s="258">
        <v>0</v>
      </c>
      <c r="G19" s="258">
        <v>0</v>
      </c>
      <c r="H19" s="258">
        <v>0</v>
      </c>
      <c r="I19" s="258">
        <v>0</v>
      </c>
    </row>
    <row r="20" spans="1:9" ht="18" customHeight="1">
      <c r="A20" s="257" t="s">
        <v>486</v>
      </c>
      <c r="B20" s="258">
        <v>2029</v>
      </c>
      <c r="C20" s="258">
        <v>0</v>
      </c>
      <c r="D20" s="258">
        <v>0</v>
      </c>
      <c r="E20" s="258">
        <v>2029</v>
      </c>
      <c r="F20" s="258">
        <v>0</v>
      </c>
      <c r="G20" s="258">
        <v>0</v>
      </c>
      <c r="H20" s="258">
        <v>0</v>
      </c>
      <c r="I20" s="258">
        <v>0</v>
      </c>
    </row>
  </sheetData>
  <mergeCells count="12">
    <mergeCell ref="A1:I1"/>
    <mergeCell ref="A2:I2"/>
    <mergeCell ref="A3:I3"/>
    <mergeCell ref="I4:I5"/>
    <mergeCell ref="A4:A5"/>
    <mergeCell ref="B4:B5"/>
    <mergeCell ref="C4:C5"/>
    <mergeCell ref="D4:D5"/>
    <mergeCell ref="E4:E5"/>
    <mergeCell ref="F4:F5"/>
    <mergeCell ref="G4:G5"/>
    <mergeCell ref="H4:H5"/>
  </mergeCells>
  <phoneticPr fontId="13" type="noConversion"/>
  <printOptions horizontalCentered="1" verticalCentered="1"/>
  <pageMargins left="0" right="0" top="0.59055118110236227" bottom="0.47244094488188981" header="0.31496062992125984" footer="0.31496062992125984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19"/>
  <dimension ref="A1:I10"/>
  <sheetViews>
    <sheetView workbookViewId="0">
      <selection activeCell="A11" sqref="A11"/>
    </sheetView>
  </sheetViews>
  <sheetFormatPr defaultColWidth="9.125" defaultRowHeight="15"/>
  <cols>
    <col min="1" max="1" width="24" style="60" customWidth="1"/>
    <col min="2" max="9" width="13.25" style="60" customWidth="1"/>
    <col min="10" max="16384" width="9.125" style="59"/>
  </cols>
  <sheetData>
    <row r="1" spans="1:9" ht="35.25" customHeight="1">
      <c r="A1" s="190" t="s">
        <v>1533</v>
      </c>
      <c r="B1" s="190"/>
      <c r="C1" s="190"/>
      <c r="D1" s="190"/>
      <c r="E1" s="190"/>
      <c r="F1" s="190"/>
      <c r="G1" s="190"/>
      <c r="H1" s="190"/>
      <c r="I1" s="190"/>
    </row>
    <row r="2" spans="1:9" ht="17.100000000000001" customHeight="1">
      <c r="A2" s="192"/>
      <c r="B2" s="192"/>
      <c r="C2" s="192"/>
      <c r="D2" s="192"/>
      <c r="E2" s="192"/>
      <c r="F2" s="192"/>
      <c r="G2" s="192"/>
      <c r="H2" s="192"/>
      <c r="I2" s="192"/>
    </row>
    <row r="3" spans="1:9" ht="17.100000000000001" customHeight="1">
      <c r="A3" s="197" t="s">
        <v>25</v>
      </c>
      <c r="B3" s="197"/>
      <c r="C3" s="197"/>
      <c r="D3" s="197"/>
      <c r="E3" s="197"/>
      <c r="F3" s="197"/>
      <c r="G3" s="197"/>
      <c r="H3" s="197"/>
      <c r="I3" s="197"/>
    </row>
    <row r="4" spans="1:9" s="186" customFormat="1" ht="12.75" customHeight="1">
      <c r="A4" s="195" t="s">
        <v>51</v>
      </c>
      <c r="B4" s="195" t="s">
        <v>484</v>
      </c>
      <c r="C4" s="195" t="s">
        <v>572</v>
      </c>
      <c r="D4" s="195" t="s">
        <v>573</v>
      </c>
      <c r="E4" s="195" t="s">
        <v>574</v>
      </c>
      <c r="F4" s="195" t="s">
        <v>1499</v>
      </c>
      <c r="G4" s="195" t="s">
        <v>1500</v>
      </c>
      <c r="H4" s="195" t="s">
        <v>575</v>
      </c>
      <c r="I4" s="195" t="s">
        <v>576</v>
      </c>
    </row>
    <row r="5" spans="1:9" s="186" customFormat="1" ht="36.75" customHeight="1">
      <c r="A5" s="195"/>
      <c r="B5" s="195"/>
      <c r="C5" s="195"/>
      <c r="D5" s="195"/>
      <c r="E5" s="195"/>
      <c r="F5" s="195"/>
      <c r="G5" s="195"/>
      <c r="H5" s="195"/>
      <c r="I5" s="195"/>
    </row>
    <row r="6" spans="1:9" ht="20.25" customHeight="1">
      <c r="A6" s="259" t="s">
        <v>1505</v>
      </c>
      <c r="B6" s="258">
        <v>21987</v>
      </c>
      <c r="C6" s="258">
        <v>0</v>
      </c>
      <c r="D6" s="258">
        <v>0</v>
      </c>
      <c r="E6" s="258">
        <v>21987</v>
      </c>
      <c r="F6" s="258">
        <v>0</v>
      </c>
      <c r="G6" s="258">
        <v>0</v>
      </c>
      <c r="H6" s="258">
        <v>0</v>
      </c>
      <c r="I6" s="258">
        <v>0</v>
      </c>
    </row>
    <row r="7" spans="1:9" ht="20.25" customHeight="1">
      <c r="A7" s="257" t="s">
        <v>1502</v>
      </c>
      <c r="B7" s="258">
        <v>15349</v>
      </c>
      <c r="C7" s="258">
        <v>0</v>
      </c>
      <c r="D7" s="258">
        <v>0</v>
      </c>
      <c r="E7" s="258">
        <v>15349</v>
      </c>
      <c r="F7" s="258">
        <v>0</v>
      </c>
      <c r="G7" s="258">
        <v>0</v>
      </c>
      <c r="H7" s="258">
        <v>0</v>
      </c>
      <c r="I7" s="258">
        <v>0</v>
      </c>
    </row>
    <row r="8" spans="1:9" ht="20.25" customHeight="1">
      <c r="A8" s="257" t="s">
        <v>577</v>
      </c>
      <c r="B8" s="258">
        <v>29</v>
      </c>
      <c r="C8" s="258">
        <v>0</v>
      </c>
      <c r="D8" s="258">
        <v>0</v>
      </c>
      <c r="E8" s="258">
        <v>29</v>
      </c>
      <c r="F8" s="258">
        <v>0</v>
      </c>
      <c r="G8" s="258">
        <v>0</v>
      </c>
      <c r="H8" s="258">
        <v>0</v>
      </c>
      <c r="I8" s="258">
        <v>0</v>
      </c>
    </row>
    <row r="9" spans="1:9" ht="20.25" customHeight="1">
      <c r="A9" s="257" t="s">
        <v>578</v>
      </c>
      <c r="B9" s="258">
        <v>6415</v>
      </c>
      <c r="C9" s="258">
        <v>0</v>
      </c>
      <c r="D9" s="258">
        <v>0</v>
      </c>
      <c r="E9" s="258">
        <v>6415</v>
      </c>
      <c r="F9" s="258">
        <v>0</v>
      </c>
      <c r="G9" s="258">
        <v>0</v>
      </c>
      <c r="H9" s="258">
        <v>0</v>
      </c>
      <c r="I9" s="258">
        <v>0</v>
      </c>
    </row>
    <row r="10" spans="1:9" ht="20.25" customHeight="1">
      <c r="A10" s="257" t="s">
        <v>581</v>
      </c>
      <c r="B10" s="258">
        <v>193</v>
      </c>
      <c r="C10" s="258">
        <v>0</v>
      </c>
      <c r="D10" s="258">
        <v>0</v>
      </c>
      <c r="E10" s="258">
        <v>193</v>
      </c>
      <c r="F10" s="258">
        <v>0</v>
      </c>
      <c r="G10" s="258">
        <v>0</v>
      </c>
      <c r="H10" s="258">
        <v>0</v>
      </c>
      <c r="I10" s="258">
        <v>0</v>
      </c>
    </row>
  </sheetData>
  <mergeCells count="12">
    <mergeCell ref="A1:I1"/>
    <mergeCell ref="A2:I2"/>
    <mergeCell ref="A3:I3"/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13" type="noConversion"/>
  <printOptions horizontalCentered="1" verticalCentered="1"/>
  <pageMargins left="0" right="0" top="0.59055118110236227" bottom="0.47244094488188981" header="0.31496062992125984" footer="0.31496062992125984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19" sqref="E19"/>
    </sheetView>
  </sheetViews>
  <sheetFormatPr defaultColWidth="9.125" defaultRowHeight="15"/>
  <cols>
    <col min="1" max="1" width="24" style="60" customWidth="1"/>
    <col min="2" max="9" width="13.25" style="60" customWidth="1"/>
    <col min="10" max="16384" width="9.125" style="59"/>
  </cols>
  <sheetData>
    <row r="1" spans="1:9" ht="35.25" customHeight="1">
      <c r="A1" s="190" t="s">
        <v>1534</v>
      </c>
      <c r="B1" s="190"/>
      <c r="C1" s="190"/>
      <c r="D1" s="190"/>
      <c r="E1" s="190"/>
      <c r="F1" s="190"/>
      <c r="G1" s="190"/>
      <c r="H1" s="190"/>
      <c r="I1" s="190"/>
    </row>
    <row r="2" spans="1:9" ht="17.100000000000001" customHeight="1">
      <c r="A2" s="192"/>
      <c r="B2" s="192"/>
      <c r="C2" s="192"/>
      <c r="D2" s="192"/>
      <c r="E2" s="192"/>
      <c r="F2" s="192"/>
      <c r="G2" s="192"/>
      <c r="H2" s="192"/>
      <c r="I2" s="192"/>
    </row>
    <row r="3" spans="1:9" ht="33.75" customHeight="1">
      <c r="A3" s="197" t="s">
        <v>25</v>
      </c>
      <c r="B3" s="197"/>
      <c r="C3" s="197"/>
      <c r="D3" s="197"/>
      <c r="E3" s="197"/>
      <c r="F3" s="197"/>
      <c r="G3" s="197"/>
      <c r="H3" s="197"/>
      <c r="I3" s="197"/>
    </row>
    <row r="4" spans="1:9" ht="12.75" customHeight="1">
      <c r="A4" s="195" t="s">
        <v>51</v>
      </c>
      <c r="B4" s="195" t="s">
        <v>484</v>
      </c>
      <c r="C4" s="195" t="s">
        <v>572</v>
      </c>
      <c r="D4" s="195" t="s">
        <v>573</v>
      </c>
      <c r="E4" s="195" t="s">
        <v>574</v>
      </c>
      <c r="F4" s="195" t="s">
        <v>1499</v>
      </c>
      <c r="G4" s="195" t="s">
        <v>1500</v>
      </c>
      <c r="H4" s="195" t="s">
        <v>575</v>
      </c>
      <c r="I4" s="195" t="s">
        <v>576</v>
      </c>
    </row>
    <row r="5" spans="1:9" ht="36.75" customHeight="1">
      <c r="A5" s="195"/>
      <c r="B5" s="195"/>
      <c r="C5" s="195"/>
      <c r="D5" s="195"/>
      <c r="E5" s="195"/>
      <c r="F5" s="195"/>
      <c r="G5" s="195"/>
      <c r="H5" s="195"/>
      <c r="I5" s="195"/>
    </row>
    <row r="6" spans="1:9" ht="21" customHeight="1">
      <c r="A6" s="260" t="s">
        <v>1506</v>
      </c>
      <c r="B6" s="258">
        <v>21528</v>
      </c>
      <c r="C6" s="258">
        <v>0</v>
      </c>
      <c r="D6" s="258">
        <v>0</v>
      </c>
      <c r="E6" s="258">
        <v>21528</v>
      </c>
      <c r="F6" s="258">
        <v>0</v>
      </c>
      <c r="G6" s="258">
        <v>0</v>
      </c>
      <c r="H6" s="258">
        <v>0</v>
      </c>
      <c r="I6" s="258">
        <v>0</v>
      </c>
    </row>
    <row r="7" spans="1:9" ht="20.25" customHeight="1">
      <c r="A7" s="257" t="s">
        <v>1504</v>
      </c>
      <c r="B7" s="258">
        <v>21509</v>
      </c>
      <c r="C7" s="258">
        <v>0</v>
      </c>
      <c r="D7" s="258">
        <v>0</v>
      </c>
      <c r="E7" s="258">
        <v>21509</v>
      </c>
      <c r="F7" s="258">
        <v>0</v>
      </c>
      <c r="G7" s="258">
        <v>0</v>
      </c>
      <c r="H7" s="258">
        <v>0</v>
      </c>
      <c r="I7" s="258">
        <v>0</v>
      </c>
    </row>
    <row r="8" spans="1:9" ht="20.25" customHeight="1">
      <c r="A8" s="257" t="s">
        <v>583</v>
      </c>
      <c r="B8" s="258">
        <v>19</v>
      </c>
      <c r="C8" s="258">
        <v>0</v>
      </c>
      <c r="D8" s="258">
        <v>0</v>
      </c>
      <c r="E8" s="258">
        <v>19</v>
      </c>
      <c r="F8" s="258">
        <v>0</v>
      </c>
      <c r="G8" s="258">
        <v>0</v>
      </c>
      <c r="H8" s="258">
        <v>0</v>
      </c>
      <c r="I8" s="258">
        <v>0</v>
      </c>
    </row>
  </sheetData>
  <mergeCells count="12"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7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F27"/>
  <sheetViews>
    <sheetView zoomScaleSheetLayoutView="100" workbookViewId="0">
      <pane xSplit="1" ySplit="3" topLeftCell="B4" activePane="bottomRight" state="frozen"/>
      <selection pane="topRight"/>
      <selection pane="bottomLeft"/>
      <selection pane="bottomRight" activeCell="D15" sqref="D15"/>
    </sheetView>
  </sheetViews>
  <sheetFormatPr defaultRowHeight="14.25"/>
  <cols>
    <col min="1" max="1" width="25.625" style="27" customWidth="1"/>
    <col min="2" max="2" width="13.5" style="27" customWidth="1"/>
    <col min="3" max="3" width="11.375" style="27" customWidth="1"/>
    <col min="4" max="4" width="11.625" style="27" customWidth="1"/>
    <col min="5" max="6" width="13.875" style="113" customWidth="1"/>
    <col min="7" max="16384" width="9" style="27"/>
  </cols>
  <sheetData>
    <row r="1" spans="1:6" ht="39" customHeight="1">
      <c r="A1" s="191" t="s">
        <v>679</v>
      </c>
      <c r="B1" s="191"/>
      <c r="C1" s="191"/>
      <c r="D1" s="191"/>
      <c r="E1" s="191"/>
      <c r="F1" s="191"/>
    </row>
    <row r="2" spans="1:6" ht="33" customHeight="1">
      <c r="F2" s="114" t="s">
        <v>0</v>
      </c>
    </row>
    <row r="3" spans="1:6" ht="47.1" customHeight="1">
      <c r="A3" s="115" t="s">
        <v>1</v>
      </c>
      <c r="B3" s="115" t="s">
        <v>1507</v>
      </c>
      <c r="C3" s="115" t="s">
        <v>53</v>
      </c>
      <c r="D3" s="115" t="s">
        <v>434</v>
      </c>
      <c r="E3" s="156" t="s">
        <v>1512</v>
      </c>
      <c r="F3" s="116" t="s">
        <v>54</v>
      </c>
    </row>
    <row r="4" spans="1:6" ht="20.100000000000001" customHeight="1">
      <c r="A4" s="117" t="s">
        <v>2</v>
      </c>
      <c r="B4" s="155">
        <v>105648</v>
      </c>
      <c r="C4" s="166">
        <v>106624.448318</v>
      </c>
      <c r="D4" s="155">
        <v>109506</v>
      </c>
      <c r="E4" s="118">
        <f>C4/B4</f>
        <v>1.0092424685559593</v>
      </c>
      <c r="F4" s="118">
        <f>C4/D4</f>
        <v>0.97368590139353095</v>
      </c>
    </row>
    <row r="5" spans="1:6" ht="20.100000000000001" customHeight="1">
      <c r="A5" s="117" t="s">
        <v>3</v>
      </c>
      <c r="B5" s="155">
        <v>33820</v>
      </c>
      <c r="C5" s="155">
        <v>33933</v>
      </c>
      <c r="D5" s="155">
        <v>35620</v>
      </c>
      <c r="E5" s="118">
        <f>C5/B5</f>
        <v>1.0033412182140744</v>
      </c>
      <c r="F5" s="118">
        <f t="shared" ref="F5:F27" si="0">C5/D5</f>
        <v>0.95263896687254357</v>
      </c>
    </row>
    <row r="6" spans="1:6" ht="20.100000000000001" customHeight="1">
      <c r="A6" s="117" t="s">
        <v>4</v>
      </c>
      <c r="B6" s="155">
        <v>11848</v>
      </c>
      <c r="C6" s="155">
        <v>11905</v>
      </c>
      <c r="D6" s="155">
        <v>11339</v>
      </c>
      <c r="E6" s="118">
        <f>C6/B6</f>
        <v>1.0048109385550303</v>
      </c>
      <c r="F6" s="118">
        <f t="shared" si="0"/>
        <v>1.0499162183614075</v>
      </c>
    </row>
    <row r="7" spans="1:6" ht="20.100000000000001" customHeight="1">
      <c r="A7" s="117" t="s">
        <v>5</v>
      </c>
      <c r="B7" s="155">
        <v>2695</v>
      </c>
      <c r="C7" s="155">
        <v>2758</v>
      </c>
      <c r="D7" s="155">
        <v>1885</v>
      </c>
      <c r="E7" s="118">
        <v>0</v>
      </c>
      <c r="F7" s="118">
        <v>0</v>
      </c>
    </row>
    <row r="8" spans="1:6" ht="20.100000000000001" customHeight="1">
      <c r="A8" s="117" t="s">
        <v>6</v>
      </c>
      <c r="B8" s="155">
        <v>1280</v>
      </c>
      <c r="C8" s="155">
        <v>1706</v>
      </c>
      <c r="D8" s="155">
        <v>992</v>
      </c>
      <c r="E8" s="118">
        <f t="shared" ref="E8:E27" si="1">C8/B8</f>
        <v>1.3328125</v>
      </c>
      <c r="F8" s="118">
        <f t="shared" si="0"/>
        <v>1.719758064516129</v>
      </c>
    </row>
    <row r="9" spans="1:6" ht="20.100000000000001" customHeight="1">
      <c r="A9" s="117" t="s">
        <v>7</v>
      </c>
      <c r="B9" s="155">
        <v>6540</v>
      </c>
      <c r="C9" s="155">
        <v>6514</v>
      </c>
      <c r="D9" s="155">
        <v>5918</v>
      </c>
      <c r="E9" s="118">
        <f t="shared" si="1"/>
        <v>0.99602446483180429</v>
      </c>
      <c r="F9" s="118">
        <f t="shared" si="0"/>
        <v>1.1007096992227103</v>
      </c>
    </row>
    <row r="10" spans="1:6" ht="20.100000000000001" customHeight="1">
      <c r="A10" s="117" t="s">
        <v>8</v>
      </c>
      <c r="B10" s="155">
        <v>3850</v>
      </c>
      <c r="C10" s="155">
        <v>4177</v>
      </c>
      <c r="D10" s="155">
        <v>4360</v>
      </c>
      <c r="E10" s="118">
        <f t="shared" si="1"/>
        <v>1.0849350649350649</v>
      </c>
      <c r="F10" s="118">
        <f t="shared" si="0"/>
        <v>0.95802752293577986</v>
      </c>
    </row>
    <row r="11" spans="1:6" ht="20.100000000000001" customHeight="1">
      <c r="A11" s="117" t="s">
        <v>9</v>
      </c>
      <c r="B11" s="155">
        <v>3290</v>
      </c>
      <c r="C11" s="155">
        <v>3234</v>
      </c>
      <c r="D11" s="155">
        <v>2682</v>
      </c>
      <c r="E11" s="118">
        <f t="shared" si="1"/>
        <v>0.98297872340425529</v>
      </c>
      <c r="F11" s="118">
        <f t="shared" si="0"/>
        <v>1.2058165548098434</v>
      </c>
    </row>
    <row r="12" spans="1:6" ht="20.100000000000001" customHeight="1">
      <c r="A12" s="117" t="s">
        <v>10</v>
      </c>
      <c r="B12" s="155">
        <v>3980</v>
      </c>
      <c r="C12" s="155">
        <v>4002</v>
      </c>
      <c r="D12" s="155">
        <v>4720</v>
      </c>
      <c r="E12" s="118">
        <f t="shared" si="1"/>
        <v>1.0055276381909548</v>
      </c>
      <c r="F12" s="118">
        <f t="shared" si="0"/>
        <v>0.84788135593220337</v>
      </c>
    </row>
    <row r="13" spans="1:6" ht="20.100000000000001" customHeight="1">
      <c r="A13" s="117" t="s">
        <v>11</v>
      </c>
      <c r="B13" s="155">
        <v>14130</v>
      </c>
      <c r="C13" s="155">
        <v>14097</v>
      </c>
      <c r="D13" s="155">
        <v>15765</v>
      </c>
      <c r="E13" s="118">
        <f t="shared" si="1"/>
        <v>0.99766454352441614</v>
      </c>
      <c r="F13" s="118">
        <f t="shared" si="0"/>
        <v>0.89419600380589914</v>
      </c>
    </row>
    <row r="14" spans="1:6" ht="20.100000000000001" customHeight="1">
      <c r="A14" s="117" t="s">
        <v>12</v>
      </c>
      <c r="B14" s="155">
        <v>2467</v>
      </c>
      <c r="C14" s="155">
        <v>2461</v>
      </c>
      <c r="D14" s="155">
        <v>2264</v>
      </c>
      <c r="E14" s="118">
        <f t="shared" si="1"/>
        <v>0.99756789623023912</v>
      </c>
      <c r="F14" s="118">
        <f t="shared" si="0"/>
        <v>1.0870141342756183</v>
      </c>
    </row>
    <row r="15" spans="1:6" ht="20.100000000000001" customHeight="1">
      <c r="A15" s="117" t="s">
        <v>13</v>
      </c>
      <c r="B15" s="155">
        <v>865</v>
      </c>
      <c r="C15" s="155">
        <v>838</v>
      </c>
      <c r="D15" s="155">
        <v>2595</v>
      </c>
      <c r="E15" s="118">
        <f t="shared" si="1"/>
        <v>0.96878612716763002</v>
      </c>
      <c r="F15" s="118">
        <f t="shared" si="0"/>
        <v>0.32292870905587667</v>
      </c>
    </row>
    <row r="16" spans="1:6" ht="20.100000000000001" customHeight="1">
      <c r="A16" s="117" t="s">
        <v>14</v>
      </c>
      <c r="B16" s="155">
        <v>18260</v>
      </c>
      <c r="C16" s="155">
        <v>18376</v>
      </c>
      <c r="D16" s="155">
        <v>18925</v>
      </c>
      <c r="E16" s="118">
        <f t="shared" si="1"/>
        <v>1.0063526834611172</v>
      </c>
      <c r="F16" s="118">
        <f t="shared" si="0"/>
        <v>0.9709907529722589</v>
      </c>
    </row>
    <row r="17" spans="1:6" ht="20.100000000000001" customHeight="1">
      <c r="A17" s="117" t="s">
        <v>15</v>
      </c>
      <c r="B17" s="155">
        <v>73</v>
      </c>
      <c r="C17" s="155">
        <v>73</v>
      </c>
      <c r="D17" s="155">
        <v>88</v>
      </c>
      <c r="E17" s="118">
        <f t="shared" si="1"/>
        <v>1</v>
      </c>
      <c r="F17" s="118">
        <f t="shared" si="0"/>
        <v>0.82954545454545459</v>
      </c>
    </row>
    <row r="18" spans="1:6" ht="20.100000000000001" customHeight="1">
      <c r="A18" s="117" t="s">
        <v>695</v>
      </c>
      <c r="B18" s="155">
        <v>2550</v>
      </c>
      <c r="C18" s="155">
        <v>2550</v>
      </c>
      <c r="D18" s="155">
        <v>2353</v>
      </c>
      <c r="E18" s="118">
        <f t="shared" si="1"/>
        <v>1</v>
      </c>
      <c r="F18" s="118">
        <f t="shared" si="0"/>
        <v>1.0837229069273269</v>
      </c>
    </row>
    <row r="19" spans="1:6" ht="20.100000000000001" customHeight="1">
      <c r="A19" s="117" t="s">
        <v>16</v>
      </c>
      <c r="B19" s="155">
        <v>0</v>
      </c>
      <c r="C19" s="155">
        <v>0</v>
      </c>
      <c r="D19" s="155">
        <v>0</v>
      </c>
      <c r="E19" s="118">
        <v>0</v>
      </c>
      <c r="F19" s="118">
        <v>0</v>
      </c>
    </row>
    <row r="20" spans="1:6" ht="20.100000000000001" customHeight="1">
      <c r="A20" s="117" t="s">
        <v>17</v>
      </c>
      <c r="B20" s="155">
        <v>56190</v>
      </c>
      <c r="C20" s="155">
        <v>57484</v>
      </c>
      <c r="D20" s="155">
        <v>43869</v>
      </c>
      <c r="E20" s="118">
        <v>0</v>
      </c>
      <c r="F20" s="118">
        <v>0</v>
      </c>
    </row>
    <row r="21" spans="1:6" ht="20.100000000000001" customHeight="1">
      <c r="A21" s="117" t="s">
        <v>18</v>
      </c>
      <c r="B21" s="155">
        <v>35500</v>
      </c>
      <c r="C21" s="155">
        <v>35540</v>
      </c>
      <c r="D21" s="155">
        <v>16620</v>
      </c>
      <c r="E21" s="118">
        <f t="shared" si="1"/>
        <v>1.0011267605633802</v>
      </c>
      <c r="F21" s="118">
        <f t="shared" si="0"/>
        <v>2.1383874849578821</v>
      </c>
    </row>
    <row r="22" spans="1:6" ht="20.100000000000001" customHeight="1">
      <c r="A22" s="117" t="s">
        <v>19</v>
      </c>
      <c r="B22" s="155">
        <v>5500</v>
      </c>
      <c r="C22" s="155">
        <v>5768</v>
      </c>
      <c r="D22" s="155">
        <v>5587</v>
      </c>
      <c r="E22" s="118">
        <f t="shared" si="1"/>
        <v>1.0487272727272727</v>
      </c>
      <c r="F22" s="118">
        <f t="shared" si="0"/>
        <v>1.0323966350456417</v>
      </c>
    </row>
    <row r="23" spans="1:6" ht="20.100000000000001" customHeight="1">
      <c r="A23" s="117" t="s">
        <v>20</v>
      </c>
      <c r="B23" s="155">
        <v>8400</v>
      </c>
      <c r="C23" s="155">
        <v>9105</v>
      </c>
      <c r="D23" s="155">
        <v>8575</v>
      </c>
      <c r="E23" s="118">
        <f t="shared" si="1"/>
        <v>1.0839285714285714</v>
      </c>
      <c r="F23" s="118">
        <f t="shared" si="0"/>
        <v>1.0618075801749272</v>
      </c>
    </row>
    <row r="24" spans="1:6" ht="20.100000000000001" customHeight="1">
      <c r="A24" s="117" t="s">
        <v>21</v>
      </c>
      <c r="B24" s="155">
        <v>0</v>
      </c>
      <c r="C24" s="155">
        <v>0</v>
      </c>
      <c r="D24" s="155">
        <v>0</v>
      </c>
      <c r="E24" s="118">
        <v>0</v>
      </c>
      <c r="F24" s="118">
        <v>0</v>
      </c>
    </row>
    <row r="25" spans="1:6" ht="20.100000000000001" customHeight="1">
      <c r="A25" s="117" t="s">
        <v>22</v>
      </c>
      <c r="B25" s="155">
        <v>1840</v>
      </c>
      <c r="C25" s="155">
        <v>1965</v>
      </c>
      <c r="D25" s="155">
        <v>7522</v>
      </c>
      <c r="E25" s="118">
        <v>1</v>
      </c>
      <c r="F25" s="118">
        <v>1</v>
      </c>
    </row>
    <row r="26" spans="1:6" ht="20.100000000000001" customHeight="1">
      <c r="A26" s="117" t="s">
        <v>23</v>
      </c>
      <c r="B26" s="155">
        <v>4950</v>
      </c>
      <c r="C26" s="155">
        <v>5106</v>
      </c>
      <c r="D26" s="155">
        <v>5565</v>
      </c>
      <c r="E26" s="118">
        <f t="shared" si="1"/>
        <v>1.0315151515151515</v>
      </c>
      <c r="F26" s="118">
        <f t="shared" si="0"/>
        <v>0.91752021563342323</v>
      </c>
    </row>
    <row r="27" spans="1:6" ht="20.100000000000001" customHeight="1">
      <c r="A27" s="119" t="s">
        <v>24</v>
      </c>
      <c r="B27" s="155">
        <f>B20+B4</f>
        <v>161838</v>
      </c>
      <c r="C27" s="120">
        <f>C20+C4</f>
        <v>164108.44831800001</v>
      </c>
      <c r="D27" s="120">
        <f>D20+D4</f>
        <v>153375</v>
      </c>
      <c r="E27" s="118">
        <f t="shared" si="1"/>
        <v>1.0140291422162904</v>
      </c>
      <c r="F27" s="118">
        <f t="shared" si="0"/>
        <v>1.0699817331246944</v>
      </c>
    </row>
  </sheetData>
  <mergeCells count="1">
    <mergeCell ref="A1:F1"/>
  </mergeCells>
  <phoneticPr fontId="13" type="noConversion"/>
  <pageMargins left="0.51" right="0.24" top="1" bottom="1" header="0.51" footer="0.5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F1370"/>
  <sheetViews>
    <sheetView zoomScaleSheetLayoutView="100" workbookViewId="0">
      <pane xSplit="1" ySplit="4" topLeftCell="B5" activePane="bottomRight" state="frozen"/>
      <selection pane="topRight"/>
      <selection pane="bottomLeft"/>
      <selection pane="bottomRight" activeCell="F1359" sqref="F1359"/>
    </sheetView>
  </sheetViews>
  <sheetFormatPr defaultRowHeight="18.95" customHeight="1"/>
  <cols>
    <col min="1" max="1" width="23.75" style="123" customWidth="1"/>
    <col min="2" max="2" width="10.875" style="123" customWidth="1"/>
    <col min="3" max="3" width="11.875" style="123" customWidth="1"/>
    <col min="4" max="4" width="10.625" style="123" customWidth="1"/>
    <col min="5" max="5" width="13.125" style="113" customWidth="1"/>
    <col min="6" max="6" width="12.75" style="113" customWidth="1"/>
    <col min="7" max="16384" width="9" style="27"/>
  </cols>
  <sheetData>
    <row r="1" spans="1:6" ht="28.5" customHeight="1">
      <c r="A1" s="190" t="s">
        <v>1538</v>
      </c>
      <c r="B1" s="190"/>
      <c r="C1" s="190"/>
      <c r="D1" s="190"/>
      <c r="E1" s="190"/>
      <c r="F1" s="190"/>
    </row>
    <row r="2" spans="1:6" ht="24.75" customHeight="1">
      <c r="A2" s="192"/>
      <c r="B2" s="192"/>
      <c r="C2" s="192"/>
      <c r="D2" s="192"/>
    </row>
    <row r="3" spans="1:6" ht="12" customHeight="1">
      <c r="A3" s="122"/>
      <c r="B3" s="122"/>
      <c r="C3" s="122"/>
      <c r="D3" s="122"/>
      <c r="F3" s="114" t="s">
        <v>25</v>
      </c>
    </row>
    <row r="4" spans="1:6" ht="34.5" customHeight="1">
      <c r="A4" s="115" t="s">
        <v>52</v>
      </c>
      <c r="B4" s="115" t="s">
        <v>1507</v>
      </c>
      <c r="C4" s="115" t="s">
        <v>53</v>
      </c>
      <c r="D4" s="115" t="s">
        <v>434</v>
      </c>
      <c r="E4" s="156" t="s">
        <v>1512</v>
      </c>
      <c r="F4" s="116" t="s">
        <v>54</v>
      </c>
    </row>
    <row r="5" spans="1:6" ht="18.95" customHeight="1">
      <c r="A5" s="64" t="s">
        <v>26</v>
      </c>
      <c r="B5" s="203">
        <v>45047</v>
      </c>
      <c r="C5" s="203">
        <v>45047</v>
      </c>
      <c r="D5" s="201">
        <v>41238</v>
      </c>
      <c r="E5" s="202">
        <f>C5/B5</f>
        <v>1</v>
      </c>
      <c r="F5" s="202">
        <f>C5/D5</f>
        <v>1.0923662641253213</v>
      </c>
    </row>
    <row r="6" spans="1:6" ht="18.95" customHeight="1">
      <c r="A6" s="64" t="s">
        <v>56</v>
      </c>
      <c r="B6" s="203">
        <v>1160</v>
      </c>
      <c r="C6" s="203">
        <v>1160</v>
      </c>
      <c r="D6" s="201">
        <v>1037</v>
      </c>
      <c r="E6" s="202">
        <f>C6/B6</f>
        <v>1</v>
      </c>
      <c r="F6" s="202">
        <f t="shared" ref="F6:F69" si="0">C6/D6</f>
        <v>1.1186113789778207</v>
      </c>
    </row>
    <row r="7" spans="1:6" ht="18.95" customHeight="1">
      <c r="A7" s="65" t="s">
        <v>57</v>
      </c>
      <c r="B7" s="206">
        <v>1019</v>
      </c>
      <c r="C7" s="203">
        <v>1019</v>
      </c>
      <c r="D7" s="201">
        <v>848</v>
      </c>
      <c r="E7" s="202">
        <f>C7/B7</f>
        <v>1</v>
      </c>
      <c r="F7" s="202">
        <f t="shared" si="0"/>
        <v>1.2016509433962264</v>
      </c>
    </row>
    <row r="8" spans="1:6" ht="18.95" customHeight="1">
      <c r="A8" s="65" t="s">
        <v>58</v>
      </c>
      <c r="B8" s="206">
        <v>35</v>
      </c>
      <c r="C8" s="203">
        <v>35</v>
      </c>
      <c r="D8" s="201">
        <v>89</v>
      </c>
      <c r="E8" s="202">
        <f>C8/B8</f>
        <v>1</v>
      </c>
      <c r="F8" s="202">
        <f t="shared" si="0"/>
        <v>0.39325842696629215</v>
      </c>
    </row>
    <row r="9" spans="1:6" customFormat="1" ht="18.95" customHeight="1">
      <c r="A9" s="65" t="s">
        <v>69</v>
      </c>
      <c r="B9" s="207">
        <v>0</v>
      </c>
      <c r="C9" s="203">
        <v>0</v>
      </c>
      <c r="D9" s="201">
        <v>0</v>
      </c>
      <c r="E9" s="207">
        <v>0</v>
      </c>
      <c r="F9" s="207">
        <v>0</v>
      </c>
    </row>
    <row r="10" spans="1:6" ht="18.95" customHeight="1">
      <c r="A10" s="65" t="s">
        <v>59</v>
      </c>
      <c r="B10" s="206">
        <v>62</v>
      </c>
      <c r="C10" s="203">
        <v>62</v>
      </c>
      <c r="D10" s="201">
        <v>69</v>
      </c>
      <c r="E10" s="202">
        <f>C10/B10</f>
        <v>1</v>
      </c>
      <c r="F10" s="202">
        <f t="shared" si="0"/>
        <v>0.89855072463768115</v>
      </c>
    </row>
    <row r="11" spans="1:6" customFormat="1" ht="18.95" customHeight="1">
      <c r="A11" s="65" t="s">
        <v>696</v>
      </c>
      <c r="B11" s="207">
        <v>0</v>
      </c>
      <c r="C11" s="203">
        <v>0</v>
      </c>
      <c r="D11" s="201">
        <v>0</v>
      </c>
      <c r="E11" s="207">
        <v>0</v>
      </c>
      <c r="F11" s="207">
        <v>0</v>
      </c>
    </row>
    <row r="12" spans="1:6" customFormat="1" ht="18.95" customHeight="1">
      <c r="A12" s="65" t="s">
        <v>697</v>
      </c>
      <c r="B12" s="207">
        <v>0</v>
      </c>
      <c r="C12" s="203">
        <v>0</v>
      </c>
      <c r="D12" s="201">
        <v>0</v>
      </c>
      <c r="E12" s="207">
        <v>0</v>
      </c>
      <c r="F12" s="207">
        <v>0</v>
      </c>
    </row>
    <row r="13" spans="1:6" ht="18.95" customHeight="1">
      <c r="A13" s="65" t="s">
        <v>698</v>
      </c>
      <c r="B13" s="206">
        <v>2</v>
      </c>
      <c r="C13" s="203">
        <v>2</v>
      </c>
      <c r="D13" s="201">
        <v>3</v>
      </c>
      <c r="E13" s="202">
        <f>C13/B13</f>
        <v>1</v>
      </c>
      <c r="F13" s="202">
        <f t="shared" si="0"/>
        <v>0.66666666666666663</v>
      </c>
    </row>
    <row r="14" spans="1:6" customFormat="1" ht="18.95" customHeight="1">
      <c r="A14" s="65" t="s">
        <v>699</v>
      </c>
      <c r="B14" s="207">
        <v>0</v>
      </c>
      <c r="C14" s="203">
        <v>0</v>
      </c>
      <c r="D14" s="201">
        <v>0</v>
      </c>
      <c r="E14" s="207">
        <v>0</v>
      </c>
      <c r="F14" s="207">
        <v>0</v>
      </c>
    </row>
    <row r="15" spans="1:6" customFormat="1" ht="18.95" customHeight="1">
      <c r="A15" s="65" t="s">
        <v>700</v>
      </c>
      <c r="B15" s="207">
        <v>0</v>
      </c>
      <c r="C15" s="203">
        <v>0</v>
      </c>
      <c r="D15" s="201">
        <v>0</v>
      </c>
      <c r="E15" s="207">
        <v>0</v>
      </c>
      <c r="F15" s="207">
        <v>0</v>
      </c>
    </row>
    <row r="16" spans="1:6" ht="18.95" customHeight="1">
      <c r="A16" s="65" t="s">
        <v>66</v>
      </c>
      <c r="B16" s="206">
        <v>42</v>
      </c>
      <c r="C16" s="203">
        <v>42</v>
      </c>
      <c r="D16" s="201">
        <v>27</v>
      </c>
      <c r="E16" s="202">
        <f>C16/B16</f>
        <v>1</v>
      </c>
      <c r="F16" s="202">
        <f t="shared" si="0"/>
        <v>1.5555555555555556</v>
      </c>
    </row>
    <row r="17" spans="1:6" customFormat="1" ht="18.95" customHeight="1">
      <c r="A17" s="65" t="s">
        <v>445</v>
      </c>
      <c r="B17" s="207">
        <v>0</v>
      </c>
      <c r="C17" s="203">
        <v>0</v>
      </c>
      <c r="D17" s="201">
        <v>1</v>
      </c>
      <c r="E17" s="207">
        <v>0</v>
      </c>
      <c r="F17" s="207">
        <f t="shared" si="0"/>
        <v>0</v>
      </c>
    </row>
    <row r="18" spans="1:6" ht="18.95" customHeight="1">
      <c r="A18" s="64" t="s">
        <v>60</v>
      </c>
      <c r="B18" s="203">
        <v>1016</v>
      </c>
      <c r="C18" s="203">
        <v>1016</v>
      </c>
      <c r="D18" s="201">
        <v>770</v>
      </c>
      <c r="E18" s="202">
        <f>C18/B18</f>
        <v>1</v>
      </c>
      <c r="F18" s="202">
        <f t="shared" si="0"/>
        <v>1.3194805194805195</v>
      </c>
    </row>
    <row r="19" spans="1:6" ht="18.95" customHeight="1">
      <c r="A19" s="65" t="s">
        <v>57</v>
      </c>
      <c r="B19" s="206">
        <v>882</v>
      </c>
      <c r="C19" s="203">
        <v>882</v>
      </c>
      <c r="D19" s="201">
        <v>699</v>
      </c>
      <c r="E19" s="202">
        <f>C19/B19</f>
        <v>1</v>
      </c>
      <c r="F19" s="202">
        <f t="shared" si="0"/>
        <v>1.2618025751072961</v>
      </c>
    </row>
    <row r="20" spans="1:6" customFormat="1" ht="18.95" customHeight="1">
      <c r="A20" s="65" t="s">
        <v>58</v>
      </c>
      <c r="B20" s="207">
        <v>0</v>
      </c>
      <c r="C20" s="203">
        <v>0</v>
      </c>
      <c r="D20" s="201">
        <v>0</v>
      </c>
      <c r="E20" s="207">
        <v>0</v>
      </c>
      <c r="F20" s="207">
        <v>0</v>
      </c>
    </row>
    <row r="21" spans="1:6" customFormat="1" ht="18.95" customHeight="1">
      <c r="A21" s="65" t="s">
        <v>69</v>
      </c>
      <c r="B21" s="207">
        <v>0</v>
      </c>
      <c r="C21" s="203">
        <v>0</v>
      </c>
      <c r="D21" s="201">
        <v>0</v>
      </c>
      <c r="E21" s="207">
        <v>0</v>
      </c>
      <c r="F21" s="207">
        <v>0</v>
      </c>
    </row>
    <row r="22" spans="1:6" ht="18.95" customHeight="1">
      <c r="A22" s="65" t="s">
        <v>61</v>
      </c>
      <c r="B22" s="206">
        <v>46</v>
      </c>
      <c r="C22" s="203">
        <v>46</v>
      </c>
      <c r="D22" s="201">
        <v>10</v>
      </c>
      <c r="E22" s="202">
        <f t="shared" ref="E22:E29" si="1">C22/B22</f>
        <v>1</v>
      </c>
      <c r="F22" s="202">
        <f t="shared" si="0"/>
        <v>4.5999999999999996</v>
      </c>
    </row>
    <row r="23" spans="1:6" ht="18.95" customHeight="1">
      <c r="A23" s="65" t="s">
        <v>701</v>
      </c>
      <c r="B23" s="206">
        <v>1</v>
      </c>
      <c r="C23" s="203">
        <v>1</v>
      </c>
      <c r="D23" s="201">
        <v>0</v>
      </c>
      <c r="E23" s="202">
        <f t="shared" si="1"/>
        <v>1</v>
      </c>
      <c r="F23" s="202">
        <v>0</v>
      </c>
    </row>
    <row r="24" spans="1:6" ht="18.95" customHeight="1">
      <c r="A24" s="65" t="s">
        <v>62</v>
      </c>
      <c r="B24" s="206">
        <v>22</v>
      </c>
      <c r="C24" s="203">
        <v>22</v>
      </c>
      <c r="D24" s="201">
        <v>21</v>
      </c>
      <c r="E24" s="202">
        <f t="shared" si="1"/>
        <v>1</v>
      </c>
      <c r="F24" s="202">
        <f t="shared" si="0"/>
        <v>1.0476190476190477</v>
      </c>
    </row>
    <row r="25" spans="1:6" ht="18.95" customHeight="1">
      <c r="A25" s="65" t="s">
        <v>66</v>
      </c>
      <c r="B25" s="206">
        <v>55</v>
      </c>
      <c r="C25" s="203">
        <v>55</v>
      </c>
      <c r="D25" s="201">
        <v>40</v>
      </c>
      <c r="E25" s="202">
        <f t="shared" si="1"/>
        <v>1</v>
      </c>
      <c r="F25" s="202">
        <f t="shared" si="0"/>
        <v>1.375</v>
      </c>
    </row>
    <row r="26" spans="1:6" ht="18.95" customHeight="1">
      <c r="A26" s="65" t="s">
        <v>63</v>
      </c>
      <c r="B26" s="203">
        <v>10</v>
      </c>
      <c r="C26" s="203">
        <v>10</v>
      </c>
      <c r="D26" s="201">
        <v>0</v>
      </c>
      <c r="E26" s="202">
        <f t="shared" si="1"/>
        <v>1</v>
      </c>
      <c r="F26" s="202">
        <v>0</v>
      </c>
    </row>
    <row r="27" spans="1:6" ht="18.95" customHeight="1">
      <c r="A27" s="64" t="s">
        <v>64</v>
      </c>
      <c r="B27" s="206">
        <v>16235</v>
      </c>
      <c r="C27" s="203">
        <v>16235</v>
      </c>
      <c r="D27" s="201">
        <v>16407</v>
      </c>
      <c r="E27" s="202">
        <f t="shared" si="1"/>
        <v>1</v>
      </c>
      <c r="F27" s="202">
        <f t="shared" si="0"/>
        <v>0.98951666971414642</v>
      </c>
    </row>
    <row r="28" spans="1:6" ht="18.95" customHeight="1">
      <c r="A28" s="65" t="s">
        <v>57</v>
      </c>
      <c r="B28" s="206">
        <v>9082</v>
      </c>
      <c r="C28" s="203">
        <v>9082</v>
      </c>
      <c r="D28" s="201">
        <v>9331</v>
      </c>
      <c r="E28" s="202">
        <f t="shared" si="1"/>
        <v>1</v>
      </c>
      <c r="F28" s="202">
        <f t="shared" si="0"/>
        <v>0.97331475726074379</v>
      </c>
    </row>
    <row r="29" spans="1:6" ht="18.95" customHeight="1">
      <c r="A29" s="65" t="s">
        <v>58</v>
      </c>
      <c r="B29" s="206">
        <v>821</v>
      </c>
      <c r="C29" s="203">
        <v>821</v>
      </c>
      <c r="D29" s="201">
        <v>1416</v>
      </c>
      <c r="E29" s="202">
        <f t="shared" si="1"/>
        <v>1</v>
      </c>
      <c r="F29" s="202">
        <f t="shared" si="0"/>
        <v>0.57980225988700562</v>
      </c>
    </row>
    <row r="30" spans="1:6" customFormat="1" ht="18.95" customHeight="1">
      <c r="A30" s="65" t="s">
        <v>69</v>
      </c>
      <c r="B30" s="207">
        <v>0</v>
      </c>
      <c r="C30" s="203">
        <v>0</v>
      </c>
      <c r="D30" s="201">
        <v>0</v>
      </c>
      <c r="E30" s="207">
        <v>0</v>
      </c>
      <c r="F30" s="207">
        <v>0</v>
      </c>
    </row>
    <row r="31" spans="1:6" customFormat="1" ht="18.95" customHeight="1">
      <c r="A31" s="65" t="s">
        <v>702</v>
      </c>
      <c r="B31" s="207">
        <v>0</v>
      </c>
      <c r="C31" s="203">
        <v>0</v>
      </c>
      <c r="D31" s="201">
        <v>0</v>
      </c>
      <c r="E31" s="207">
        <v>0</v>
      </c>
      <c r="F31" s="207">
        <v>0</v>
      </c>
    </row>
    <row r="32" spans="1:6" customFormat="1" ht="18.95" customHeight="1">
      <c r="A32" s="65" t="s">
        <v>703</v>
      </c>
      <c r="B32" s="207">
        <v>0</v>
      </c>
      <c r="C32" s="203">
        <v>0</v>
      </c>
      <c r="D32" s="201">
        <v>0</v>
      </c>
      <c r="E32" s="207">
        <v>0</v>
      </c>
      <c r="F32" s="207">
        <v>0</v>
      </c>
    </row>
    <row r="33" spans="1:6" customFormat="1" ht="18.95" customHeight="1">
      <c r="A33" s="65" t="s">
        <v>704</v>
      </c>
      <c r="B33" s="207">
        <v>0</v>
      </c>
      <c r="C33" s="203">
        <v>0</v>
      </c>
      <c r="D33" s="201">
        <v>0</v>
      </c>
      <c r="E33" s="207">
        <v>0</v>
      </c>
      <c r="F33" s="207">
        <v>0</v>
      </c>
    </row>
    <row r="34" spans="1:6" ht="18.95" customHeight="1">
      <c r="A34" s="65" t="s">
        <v>65</v>
      </c>
      <c r="B34" s="206">
        <v>72</v>
      </c>
      <c r="C34" s="203">
        <v>72</v>
      </c>
      <c r="D34" s="201">
        <v>314</v>
      </c>
      <c r="E34" s="202">
        <f>C34/B34</f>
        <v>1</v>
      </c>
      <c r="F34" s="202">
        <f t="shared" si="0"/>
        <v>0.22929936305732485</v>
      </c>
    </row>
    <row r="35" spans="1:6" customFormat="1" ht="18.95" customHeight="1">
      <c r="A35" s="65" t="s">
        <v>705</v>
      </c>
      <c r="B35" s="207">
        <v>0</v>
      </c>
      <c r="C35" s="203">
        <v>0</v>
      </c>
      <c r="D35" s="201">
        <v>0</v>
      </c>
      <c r="E35" s="207">
        <v>0</v>
      </c>
      <c r="F35" s="207">
        <v>0</v>
      </c>
    </row>
    <row r="36" spans="1:6" ht="18.95" customHeight="1">
      <c r="A36" s="65" t="s">
        <v>66</v>
      </c>
      <c r="B36" s="206">
        <v>4691</v>
      </c>
      <c r="C36" s="203">
        <v>4691</v>
      </c>
      <c r="D36" s="201">
        <v>3876</v>
      </c>
      <c r="E36" s="202">
        <f>C36/B36</f>
        <v>1</v>
      </c>
      <c r="F36" s="202">
        <f t="shared" si="0"/>
        <v>1.2102683178534572</v>
      </c>
    </row>
    <row r="37" spans="1:6" ht="18.95" customHeight="1">
      <c r="A37" s="65" t="s">
        <v>67</v>
      </c>
      <c r="B37" s="206">
        <v>1569</v>
      </c>
      <c r="C37" s="203">
        <v>1569</v>
      </c>
      <c r="D37" s="201">
        <v>1470</v>
      </c>
      <c r="E37" s="202">
        <f>C37/B37</f>
        <v>1</v>
      </c>
      <c r="F37" s="202">
        <f t="shared" si="0"/>
        <v>1.0673469387755101</v>
      </c>
    </row>
    <row r="38" spans="1:6" ht="18.95" customHeight="1">
      <c r="A38" s="64" t="s">
        <v>68</v>
      </c>
      <c r="B38" s="206">
        <v>1344</v>
      </c>
      <c r="C38" s="203">
        <v>1344</v>
      </c>
      <c r="D38" s="201">
        <v>844</v>
      </c>
      <c r="E38" s="202">
        <f>C38/B38</f>
        <v>1</v>
      </c>
      <c r="F38" s="202">
        <f t="shared" si="0"/>
        <v>1.5924170616113744</v>
      </c>
    </row>
    <row r="39" spans="1:6" ht="18.95" customHeight="1">
      <c r="A39" s="65" t="s">
        <v>57</v>
      </c>
      <c r="B39" s="206">
        <v>512</v>
      </c>
      <c r="C39" s="203">
        <v>512</v>
      </c>
      <c r="D39" s="201">
        <v>334</v>
      </c>
      <c r="E39" s="202">
        <f>C39/B39</f>
        <v>1</v>
      </c>
      <c r="F39" s="202">
        <f t="shared" si="0"/>
        <v>1.532934131736527</v>
      </c>
    </row>
    <row r="40" spans="1:6" customFormat="1" ht="18.95" customHeight="1">
      <c r="A40" s="65" t="s">
        <v>58</v>
      </c>
      <c r="B40" s="207">
        <v>0</v>
      </c>
      <c r="C40" s="203">
        <v>0</v>
      </c>
      <c r="D40" s="201">
        <v>0</v>
      </c>
      <c r="E40" s="207">
        <v>0</v>
      </c>
      <c r="F40" s="207">
        <v>0</v>
      </c>
    </row>
    <row r="41" spans="1:6" ht="18.95" customHeight="1">
      <c r="A41" s="65" t="s">
        <v>69</v>
      </c>
      <c r="B41" s="206">
        <v>56</v>
      </c>
      <c r="C41" s="203">
        <v>56</v>
      </c>
      <c r="D41" s="201">
        <v>34</v>
      </c>
      <c r="E41" s="202">
        <f>C41/B41</f>
        <v>1</v>
      </c>
      <c r="F41" s="202">
        <f t="shared" si="0"/>
        <v>1.6470588235294117</v>
      </c>
    </row>
    <row r="42" spans="1:6" ht="18.95" customHeight="1">
      <c r="A42" s="65" t="s">
        <v>70</v>
      </c>
      <c r="B42" s="203">
        <v>44</v>
      </c>
      <c r="C42" s="203">
        <v>44</v>
      </c>
      <c r="D42" s="201">
        <v>9</v>
      </c>
      <c r="E42" s="202">
        <f>C42/B42</f>
        <v>1</v>
      </c>
      <c r="F42" s="202">
        <f t="shared" si="0"/>
        <v>4.8888888888888893</v>
      </c>
    </row>
    <row r="43" spans="1:6" customFormat="1" ht="18.95" customHeight="1">
      <c r="A43" s="65" t="s">
        <v>706</v>
      </c>
      <c r="B43" s="207">
        <v>0</v>
      </c>
      <c r="C43" s="203">
        <v>0</v>
      </c>
      <c r="D43" s="201">
        <v>0</v>
      </c>
      <c r="E43" s="207">
        <v>0</v>
      </c>
      <c r="F43" s="207">
        <v>0</v>
      </c>
    </row>
    <row r="44" spans="1:6" ht="18.95" customHeight="1">
      <c r="A44" s="65" t="s">
        <v>605</v>
      </c>
      <c r="B44" s="206">
        <v>115</v>
      </c>
      <c r="C44" s="203">
        <v>115</v>
      </c>
      <c r="D44" s="201">
        <v>0</v>
      </c>
      <c r="E44" s="202">
        <f>C44/B44</f>
        <v>1</v>
      </c>
      <c r="F44" s="202">
        <v>0</v>
      </c>
    </row>
    <row r="45" spans="1:6" customFormat="1" ht="18.95" customHeight="1">
      <c r="A45" s="65" t="s">
        <v>707</v>
      </c>
      <c r="B45" s="207">
        <v>0</v>
      </c>
      <c r="C45" s="203">
        <v>0</v>
      </c>
      <c r="D45" s="201">
        <v>0</v>
      </c>
      <c r="E45" s="207">
        <v>0</v>
      </c>
      <c r="F45" s="207">
        <v>0</v>
      </c>
    </row>
    <row r="46" spans="1:6" ht="18.95" customHeight="1">
      <c r="A46" s="65" t="s">
        <v>71</v>
      </c>
      <c r="B46" s="206">
        <v>144</v>
      </c>
      <c r="C46" s="203">
        <v>144</v>
      </c>
      <c r="D46" s="201">
        <v>121</v>
      </c>
      <c r="E46" s="202">
        <f>C46/B46</f>
        <v>1</v>
      </c>
      <c r="F46" s="202">
        <f t="shared" si="0"/>
        <v>1.1900826446280992</v>
      </c>
    </row>
    <row r="47" spans="1:6" ht="18.95" customHeight="1">
      <c r="A47" s="65" t="s">
        <v>66</v>
      </c>
      <c r="B47" s="206">
        <v>163</v>
      </c>
      <c r="C47" s="203">
        <v>163</v>
      </c>
      <c r="D47" s="201">
        <v>113</v>
      </c>
      <c r="E47" s="202">
        <f>C47/B47</f>
        <v>1</v>
      </c>
      <c r="F47" s="202">
        <f t="shared" si="0"/>
        <v>1.4424778761061947</v>
      </c>
    </row>
    <row r="48" spans="1:6" ht="18.95" customHeight="1">
      <c r="A48" s="65" t="s">
        <v>72</v>
      </c>
      <c r="B48" s="203">
        <v>310</v>
      </c>
      <c r="C48" s="203">
        <v>310</v>
      </c>
      <c r="D48" s="201">
        <v>233</v>
      </c>
      <c r="E48" s="202">
        <f>C48/B48</f>
        <v>1</v>
      </c>
      <c r="F48" s="202">
        <f t="shared" si="0"/>
        <v>1.3304721030042919</v>
      </c>
    </row>
    <row r="49" spans="1:6" ht="18.95" customHeight="1">
      <c r="A49" s="64" t="s">
        <v>73</v>
      </c>
      <c r="B49" s="206">
        <v>832</v>
      </c>
      <c r="C49" s="203">
        <v>832</v>
      </c>
      <c r="D49" s="201">
        <v>547</v>
      </c>
      <c r="E49" s="202">
        <f>C49/B49</f>
        <v>1</v>
      </c>
      <c r="F49" s="202">
        <f t="shared" si="0"/>
        <v>1.5210237659963437</v>
      </c>
    </row>
    <row r="50" spans="1:6" ht="18.95" customHeight="1">
      <c r="A50" s="65" t="s">
        <v>57</v>
      </c>
      <c r="B50" s="206">
        <v>384</v>
      </c>
      <c r="C50" s="203">
        <v>384</v>
      </c>
      <c r="D50" s="201">
        <v>281</v>
      </c>
      <c r="E50" s="202">
        <f>C50/B50</f>
        <v>1</v>
      </c>
      <c r="F50" s="202">
        <f t="shared" si="0"/>
        <v>1.3665480427046264</v>
      </c>
    </row>
    <row r="51" spans="1:6" customFormat="1" ht="18.95" customHeight="1">
      <c r="A51" s="65" t="s">
        <v>58</v>
      </c>
      <c r="B51" s="207">
        <v>0</v>
      </c>
      <c r="C51" s="203">
        <v>0</v>
      </c>
      <c r="D51" s="201">
        <v>0</v>
      </c>
      <c r="E51" s="207">
        <v>0</v>
      </c>
      <c r="F51" s="207">
        <v>0</v>
      </c>
    </row>
    <row r="52" spans="1:6" customFormat="1" ht="18.95" customHeight="1">
      <c r="A52" s="65" t="s">
        <v>69</v>
      </c>
      <c r="B52" s="207">
        <v>0</v>
      </c>
      <c r="C52" s="203">
        <v>0</v>
      </c>
      <c r="D52" s="201">
        <v>0</v>
      </c>
      <c r="E52" s="207">
        <v>0</v>
      </c>
      <c r="F52" s="207">
        <v>0</v>
      </c>
    </row>
    <row r="53" spans="1:6" customFormat="1" ht="18.95" customHeight="1">
      <c r="A53" s="65" t="s">
        <v>708</v>
      </c>
      <c r="B53" s="207">
        <v>0</v>
      </c>
      <c r="C53" s="203">
        <v>0</v>
      </c>
      <c r="D53" s="201">
        <v>0</v>
      </c>
      <c r="E53" s="207">
        <v>0</v>
      </c>
      <c r="F53" s="207">
        <v>0</v>
      </c>
    </row>
    <row r="54" spans="1:6" ht="18.95" customHeight="1">
      <c r="A54" s="65" t="s">
        <v>74</v>
      </c>
      <c r="B54" s="206">
        <v>8</v>
      </c>
      <c r="C54" s="203">
        <v>8</v>
      </c>
      <c r="D54" s="201">
        <v>8</v>
      </c>
      <c r="E54" s="202">
        <f>C54/B54</f>
        <v>1</v>
      </c>
      <c r="F54" s="202">
        <f t="shared" si="0"/>
        <v>1</v>
      </c>
    </row>
    <row r="55" spans="1:6" ht="18.95" customHeight="1">
      <c r="A55" s="65" t="s">
        <v>75</v>
      </c>
      <c r="B55" s="206">
        <v>13</v>
      </c>
      <c r="C55" s="203">
        <v>13</v>
      </c>
      <c r="D55" s="201">
        <v>14</v>
      </c>
      <c r="E55" s="202">
        <f>C55/B55</f>
        <v>1</v>
      </c>
      <c r="F55" s="202">
        <f t="shared" si="0"/>
        <v>0.9285714285714286</v>
      </c>
    </row>
    <row r="56" spans="1:6" ht="18.95" customHeight="1">
      <c r="A56" s="65" t="s">
        <v>446</v>
      </c>
      <c r="B56" s="203">
        <v>173</v>
      </c>
      <c r="C56" s="203">
        <v>173</v>
      </c>
      <c r="D56" s="201">
        <v>50</v>
      </c>
      <c r="E56" s="202">
        <f>C56/B56</f>
        <v>1</v>
      </c>
      <c r="F56" s="202">
        <f t="shared" si="0"/>
        <v>3.46</v>
      </c>
    </row>
    <row r="57" spans="1:6" ht="18.95" customHeight="1">
      <c r="A57" s="65" t="s">
        <v>447</v>
      </c>
      <c r="B57" s="206">
        <v>26</v>
      </c>
      <c r="C57" s="203">
        <v>26</v>
      </c>
      <c r="D57" s="201">
        <v>26</v>
      </c>
      <c r="E57" s="202">
        <f>C57/B57</f>
        <v>1</v>
      </c>
      <c r="F57" s="202">
        <f t="shared" si="0"/>
        <v>1</v>
      </c>
    </row>
    <row r="58" spans="1:6" ht="18.95" customHeight="1">
      <c r="A58" s="65" t="s">
        <v>66</v>
      </c>
      <c r="B58" s="206">
        <v>228</v>
      </c>
      <c r="C58" s="203">
        <v>228</v>
      </c>
      <c r="D58" s="201">
        <v>168</v>
      </c>
      <c r="E58" s="202">
        <f>C58/B58</f>
        <v>1</v>
      </c>
      <c r="F58" s="202">
        <f t="shared" si="0"/>
        <v>1.3571428571428572</v>
      </c>
    </row>
    <row r="59" spans="1:6" customFormat="1" ht="18.95" customHeight="1">
      <c r="A59" s="65" t="s">
        <v>709</v>
      </c>
      <c r="B59" s="207">
        <v>0</v>
      </c>
      <c r="C59" s="203">
        <v>0</v>
      </c>
      <c r="D59" s="201">
        <v>0</v>
      </c>
      <c r="E59" s="207">
        <v>0</v>
      </c>
      <c r="F59" s="207">
        <v>0</v>
      </c>
    </row>
    <row r="60" spans="1:6" ht="18.95" customHeight="1">
      <c r="A60" s="64" t="s">
        <v>76</v>
      </c>
      <c r="B60" s="206">
        <v>3581</v>
      </c>
      <c r="C60" s="203">
        <v>3581</v>
      </c>
      <c r="D60" s="201">
        <v>2947</v>
      </c>
      <c r="E60" s="202">
        <f>C60/B60</f>
        <v>1</v>
      </c>
      <c r="F60" s="202">
        <f t="shared" si="0"/>
        <v>1.2151340346114692</v>
      </c>
    </row>
    <row r="61" spans="1:6" ht="18.95" customHeight="1">
      <c r="A61" s="65" t="s">
        <v>57</v>
      </c>
      <c r="B61" s="203">
        <v>1209</v>
      </c>
      <c r="C61" s="203">
        <v>1209</v>
      </c>
      <c r="D61" s="201">
        <v>1025</v>
      </c>
      <c r="E61" s="202">
        <f>C61/B61</f>
        <v>1</v>
      </c>
      <c r="F61" s="202">
        <f t="shared" si="0"/>
        <v>1.1795121951219512</v>
      </c>
    </row>
    <row r="62" spans="1:6" customFormat="1" ht="18.95" customHeight="1">
      <c r="A62" s="65" t="s">
        <v>58</v>
      </c>
      <c r="B62" s="207">
        <v>0</v>
      </c>
      <c r="C62" s="203">
        <v>0</v>
      </c>
      <c r="D62" s="201">
        <v>0</v>
      </c>
      <c r="E62" s="207">
        <v>0</v>
      </c>
      <c r="F62" s="207">
        <v>0</v>
      </c>
    </row>
    <row r="63" spans="1:6" customFormat="1" ht="18.95" customHeight="1">
      <c r="A63" s="65" t="s">
        <v>69</v>
      </c>
      <c r="B63" s="207">
        <v>0</v>
      </c>
      <c r="C63" s="203">
        <v>0</v>
      </c>
      <c r="D63" s="201">
        <v>0</v>
      </c>
      <c r="E63" s="207">
        <v>0</v>
      </c>
      <c r="F63" s="207">
        <v>0</v>
      </c>
    </row>
    <row r="64" spans="1:6" customFormat="1" ht="18.95" customHeight="1">
      <c r="A64" s="65" t="s">
        <v>710</v>
      </c>
      <c r="B64" s="207">
        <v>0</v>
      </c>
      <c r="C64" s="203">
        <v>0</v>
      </c>
      <c r="D64" s="201">
        <v>0</v>
      </c>
      <c r="E64" s="207">
        <v>0</v>
      </c>
      <c r="F64" s="207">
        <v>0</v>
      </c>
    </row>
    <row r="65" spans="1:6" ht="18.95" customHeight="1">
      <c r="A65" s="65" t="s">
        <v>77</v>
      </c>
      <c r="B65" s="203">
        <v>51</v>
      </c>
      <c r="C65" s="203">
        <v>51</v>
      </c>
      <c r="D65" s="201">
        <v>29</v>
      </c>
      <c r="E65" s="202">
        <f>C65/B65</f>
        <v>1</v>
      </c>
      <c r="F65" s="202">
        <f t="shared" si="0"/>
        <v>1.7586206896551724</v>
      </c>
    </row>
    <row r="66" spans="1:6" customFormat="1" ht="18.95" customHeight="1">
      <c r="A66" s="65" t="s">
        <v>711</v>
      </c>
      <c r="B66" s="207">
        <v>0</v>
      </c>
      <c r="C66" s="203">
        <v>0</v>
      </c>
      <c r="D66" s="201">
        <v>0</v>
      </c>
      <c r="E66" s="207">
        <v>0</v>
      </c>
      <c r="F66" s="207">
        <v>0</v>
      </c>
    </row>
    <row r="67" spans="1:6" customFormat="1" ht="18.95" customHeight="1">
      <c r="A67" s="65" t="s">
        <v>712</v>
      </c>
      <c r="B67" s="207">
        <v>0</v>
      </c>
      <c r="C67" s="203">
        <v>0</v>
      </c>
      <c r="D67" s="201">
        <v>0</v>
      </c>
      <c r="E67" s="207">
        <v>0</v>
      </c>
      <c r="F67" s="207">
        <v>0</v>
      </c>
    </row>
    <row r="68" spans="1:6" customFormat="1" ht="18.95" customHeight="1">
      <c r="A68" s="65" t="s">
        <v>512</v>
      </c>
      <c r="B68" s="207">
        <v>0</v>
      </c>
      <c r="C68" s="203">
        <v>0</v>
      </c>
      <c r="D68" s="201">
        <v>0</v>
      </c>
      <c r="E68" s="207">
        <v>0</v>
      </c>
      <c r="F68" s="207">
        <v>0</v>
      </c>
    </row>
    <row r="69" spans="1:6" ht="18.95" customHeight="1">
      <c r="A69" s="65" t="s">
        <v>66</v>
      </c>
      <c r="B69" s="206">
        <v>1860</v>
      </c>
      <c r="C69" s="203">
        <v>1860</v>
      </c>
      <c r="D69" s="201">
        <v>1372</v>
      </c>
      <c r="E69" s="202">
        <f>C69/B69</f>
        <v>1</v>
      </c>
      <c r="F69" s="202">
        <f t="shared" si="0"/>
        <v>1.3556851311953353</v>
      </c>
    </row>
    <row r="70" spans="1:6" ht="18" customHeight="1">
      <c r="A70" s="65" t="s">
        <v>78</v>
      </c>
      <c r="B70" s="206">
        <v>461</v>
      </c>
      <c r="C70" s="203">
        <v>461</v>
      </c>
      <c r="D70" s="201">
        <v>521</v>
      </c>
      <c r="E70" s="202">
        <f>C70/B70</f>
        <v>1</v>
      </c>
      <c r="F70" s="202">
        <f>C70/D70</f>
        <v>0.88483685220729369</v>
      </c>
    </row>
    <row r="71" spans="1:6" ht="18" customHeight="1">
      <c r="A71" s="64" t="s">
        <v>79</v>
      </c>
      <c r="B71" s="206">
        <v>1512</v>
      </c>
      <c r="C71" s="203">
        <v>1512</v>
      </c>
      <c r="D71" s="201">
        <v>1064</v>
      </c>
      <c r="E71" s="202">
        <f>C71/B71</f>
        <v>1</v>
      </c>
      <c r="F71" s="202">
        <f>C71/D71</f>
        <v>1.4210526315789473</v>
      </c>
    </row>
    <row r="72" spans="1:6" customFormat="1" ht="18" customHeight="1">
      <c r="A72" s="65" t="s">
        <v>57</v>
      </c>
      <c r="B72" s="207">
        <v>0</v>
      </c>
      <c r="C72" s="203">
        <v>0</v>
      </c>
      <c r="D72" s="201">
        <v>0</v>
      </c>
      <c r="E72" s="207">
        <v>0</v>
      </c>
      <c r="F72" s="207">
        <v>0</v>
      </c>
    </row>
    <row r="73" spans="1:6" customFormat="1" ht="18.95" customHeight="1">
      <c r="A73" s="65" t="s">
        <v>58</v>
      </c>
      <c r="B73" s="207">
        <v>0</v>
      </c>
      <c r="C73" s="203">
        <v>0</v>
      </c>
      <c r="D73" s="201">
        <v>0</v>
      </c>
      <c r="E73" s="207">
        <v>0</v>
      </c>
      <c r="F73" s="207">
        <v>0</v>
      </c>
    </row>
    <row r="74" spans="1:6" customFormat="1" ht="18.95" customHeight="1">
      <c r="A74" s="65" t="s">
        <v>69</v>
      </c>
      <c r="B74" s="207">
        <v>0</v>
      </c>
      <c r="C74" s="203">
        <v>0</v>
      </c>
      <c r="D74" s="201">
        <v>0</v>
      </c>
      <c r="E74" s="207">
        <v>0</v>
      </c>
      <c r="F74" s="207">
        <v>0</v>
      </c>
    </row>
    <row r="75" spans="1:6" customFormat="1" ht="18.95" customHeight="1">
      <c r="A75" s="65" t="s">
        <v>713</v>
      </c>
      <c r="B75" s="207">
        <v>0</v>
      </c>
      <c r="C75" s="203">
        <v>0</v>
      </c>
      <c r="D75" s="201">
        <v>0</v>
      </c>
      <c r="E75" s="207">
        <v>0</v>
      </c>
      <c r="F75" s="207">
        <v>0</v>
      </c>
    </row>
    <row r="76" spans="1:6" customFormat="1" ht="18.95" customHeight="1">
      <c r="A76" s="65" t="s">
        <v>714</v>
      </c>
      <c r="B76" s="207">
        <v>0</v>
      </c>
      <c r="C76" s="203">
        <v>0</v>
      </c>
      <c r="D76" s="201">
        <v>0</v>
      </c>
      <c r="E76" s="207">
        <v>0</v>
      </c>
      <c r="F76" s="207">
        <v>0</v>
      </c>
    </row>
    <row r="77" spans="1:6" customFormat="1" ht="18.95" customHeight="1">
      <c r="A77" s="65" t="s">
        <v>715</v>
      </c>
      <c r="B77" s="207">
        <v>0</v>
      </c>
      <c r="C77" s="203">
        <v>0</v>
      </c>
      <c r="D77" s="201">
        <v>0</v>
      </c>
      <c r="E77" s="207">
        <v>0</v>
      </c>
      <c r="F77" s="207">
        <v>0</v>
      </c>
    </row>
    <row r="78" spans="1:6" customFormat="1" ht="18.95" customHeight="1">
      <c r="A78" s="65" t="s">
        <v>716</v>
      </c>
      <c r="B78" s="207">
        <v>0</v>
      </c>
      <c r="C78" s="203">
        <v>0</v>
      </c>
      <c r="D78" s="201">
        <v>0</v>
      </c>
      <c r="E78" s="207">
        <v>0</v>
      </c>
      <c r="F78" s="207">
        <v>0</v>
      </c>
    </row>
    <row r="79" spans="1:6" ht="18.95" customHeight="1">
      <c r="A79" s="65" t="s">
        <v>80</v>
      </c>
      <c r="B79" s="203">
        <v>859</v>
      </c>
      <c r="C79" s="203">
        <v>859</v>
      </c>
      <c r="D79" s="201">
        <v>597</v>
      </c>
      <c r="E79" s="202">
        <f>C79/B79</f>
        <v>1</v>
      </c>
      <c r="F79" s="202">
        <f>C79/D79</f>
        <v>1.4388609715242882</v>
      </c>
    </row>
    <row r="80" spans="1:6" customFormat="1" ht="18.95" customHeight="1">
      <c r="A80" s="65" t="s">
        <v>712</v>
      </c>
      <c r="B80" s="207">
        <v>0</v>
      </c>
      <c r="C80" s="203">
        <v>0</v>
      </c>
      <c r="D80" s="201">
        <v>0</v>
      </c>
      <c r="E80" s="207">
        <v>0</v>
      </c>
      <c r="F80" s="207">
        <v>0</v>
      </c>
    </row>
    <row r="81" spans="1:6" customFormat="1" ht="18.95" customHeight="1">
      <c r="A81" s="65" t="s">
        <v>66</v>
      </c>
      <c r="B81" s="207">
        <v>0</v>
      </c>
      <c r="C81" s="203">
        <v>0</v>
      </c>
      <c r="D81" s="201">
        <v>0</v>
      </c>
      <c r="E81" s="207">
        <v>0</v>
      </c>
      <c r="F81" s="207">
        <v>0</v>
      </c>
    </row>
    <row r="82" spans="1:6" ht="18.95" customHeight="1">
      <c r="A82" s="65" t="s">
        <v>606</v>
      </c>
      <c r="B82" s="206">
        <v>653</v>
      </c>
      <c r="C82" s="203">
        <v>653</v>
      </c>
      <c r="D82" s="201">
        <v>467</v>
      </c>
      <c r="E82" s="202">
        <f>C82/B82</f>
        <v>1</v>
      </c>
      <c r="F82" s="202">
        <f>C82/D82</f>
        <v>1.3982869379014988</v>
      </c>
    </row>
    <row r="83" spans="1:6" customFormat="1" ht="18.95" customHeight="1">
      <c r="A83" s="64" t="s">
        <v>81</v>
      </c>
      <c r="B83" s="207">
        <v>0</v>
      </c>
      <c r="C83" s="203">
        <v>0</v>
      </c>
      <c r="D83" s="201">
        <v>28</v>
      </c>
      <c r="E83" s="207">
        <v>0</v>
      </c>
      <c r="F83" s="207">
        <f>C83/D83</f>
        <v>0</v>
      </c>
    </row>
    <row r="84" spans="1:6" customFormat="1" ht="18.95" customHeight="1">
      <c r="A84" s="65" t="s">
        <v>57</v>
      </c>
      <c r="B84" s="207">
        <v>0</v>
      </c>
      <c r="C84" s="203">
        <v>0</v>
      </c>
      <c r="D84" s="201">
        <v>0</v>
      </c>
      <c r="E84" s="207">
        <v>0</v>
      </c>
      <c r="F84" s="207">
        <v>0</v>
      </c>
    </row>
    <row r="85" spans="1:6" customFormat="1" ht="18.95" customHeight="1">
      <c r="A85" s="65" t="s">
        <v>58</v>
      </c>
      <c r="B85" s="207">
        <v>0</v>
      </c>
      <c r="C85" s="203">
        <v>0</v>
      </c>
      <c r="D85" s="201">
        <v>0</v>
      </c>
      <c r="E85" s="207">
        <v>0</v>
      </c>
      <c r="F85" s="207">
        <v>0</v>
      </c>
    </row>
    <row r="86" spans="1:6" customFormat="1" ht="18.95" customHeight="1">
      <c r="A86" s="65" t="s">
        <v>69</v>
      </c>
      <c r="B86" s="207">
        <v>0</v>
      </c>
      <c r="C86" s="203">
        <v>0</v>
      </c>
      <c r="D86" s="201">
        <v>0</v>
      </c>
      <c r="E86" s="207">
        <v>0</v>
      </c>
      <c r="F86" s="207">
        <v>0</v>
      </c>
    </row>
    <row r="87" spans="1:6" customFormat="1" ht="18.95" customHeight="1">
      <c r="A87" s="65" t="s">
        <v>513</v>
      </c>
      <c r="B87" s="207">
        <v>0</v>
      </c>
      <c r="C87" s="203">
        <v>0</v>
      </c>
      <c r="D87" s="201">
        <v>0</v>
      </c>
      <c r="E87" s="207">
        <v>0</v>
      </c>
      <c r="F87" s="207">
        <v>0</v>
      </c>
    </row>
    <row r="88" spans="1:6" customFormat="1" ht="18.95" customHeight="1">
      <c r="A88" s="65" t="s">
        <v>717</v>
      </c>
      <c r="B88" s="207">
        <v>0</v>
      </c>
      <c r="C88" s="203">
        <v>0</v>
      </c>
      <c r="D88" s="201">
        <v>0</v>
      </c>
      <c r="E88" s="207">
        <v>0</v>
      </c>
      <c r="F88" s="207">
        <v>0</v>
      </c>
    </row>
    <row r="89" spans="1:6" customFormat="1" ht="18.95" customHeight="1">
      <c r="A89" s="65" t="s">
        <v>712</v>
      </c>
      <c r="B89" s="207">
        <v>0</v>
      </c>
      <c r="C89" s="203">
        <v>0</v>
      </c>
      <c r="D89" s="201">
        <v>0</v>
      </c>
      <c r="E89" s="207">
        <v>0</v>
      </c>
      <c r="F89" s="207">
        <v>0</v>
      </c>
    </row>
    <row r="90" spans="1:6" customFormat="1" ht="18.95" customHeight="1">
      <c r="A90" s="65" t="s">
        <v>66</v>
      </c>
      <c r="B90" s="207">
        <v>0</v>
      </c>
      <c r="C90" s="203">
        <v>0</v>
      </c>
      <c r="D90" s="201">
        <v>28</v>
      </c>
      <c r="E90" s="207">
        <v>0</v>
      </c>
      <c r="F90" s="207">
        <f>C90/D90</f>
        <v>0</v>
      </c>
    </row>
    <row r="91" spans="1:6" customFormat="1" ht="18.95" customHeight="1">
      <c r="A91" s="65" t="s">
        <v>82</v>
      </c>
      <c r="B91" s="207">
        <v>0</v>
      </c>
      <c r="C91" s="203">
        <v>0</v>
      </c>
      <c r="D91" s="201">
        <v>0</v>
      </c>
      <c r="E91" s="207">
        <v>0</v>
      </c>
      <c r="F91" s="207">
        <v>0</v>
      </c>
    </row>
    <row r="92" spans="1:6" customFormat="1" ht="18.95" customHeight="1">
      <c r="A92" s="64" t="s">
        <v>621</v>
      </c>
      <c r="B92" s="207">
        <v>0</v>
      </c>
      <c r="C92" s="203">
        <v>0</v>
      </c>
      <c r="D92" s="201">
        <v>0</v>
      </c>
      <c r="E92" s="207">
        <v>0</v>
      </c>
      <c r="F92" s="207">
        <v>0</v>
      </c>
    </row>
    <row r="93" spans="1:6" customFormat="1" ht="18.95" customHeight="1">
      <c r="A93" s="65" t="s">
        <v>57</v>
      </c>
      <c r="B93" s="207">
        <v>0</v>
      </c>
      <c r="C93" s="203">
        <v>0</v>
      </c>
      <c r="D93" s="201">
        <v>0</v>
      </c>
      <c r="E93" s="207">
        <v>0</v>
      </c>
      <c r="F93" s="207">
        <v>0</v>
      </c>
    </row>
    <row r="94" spans="1:6" customFormat="1" ht="18.95" customHeight="1">
      <c r="A94" s="65" t="s">
        <v>58</v>
      </c>
      <c r="B94" s="207">
        <v>0</v>
      </c>
      <c r="C94" s="203">
        <v>0</v>
      </c>
      <c r="D94" s="201">
        <v>0</v>
      </c>
      <c r="E94" s="207">
        <v>0</v>
      </c>
      <c r="F94" s="207">
        <v>0</v>
      </c>
    </row>
    <row r="95" spans="1:6" customFormat="1" ht="18.95" customHeight="1">
      <c r="A95" s="65" t="s">
        <v>69</v>
      </c>
      <c r="B95" s="207">
        <v>0</v>
      </c>
      <c r="C95" s="203">
        <v>0</v>
      </c>
      <c r="D95" s="201">
        <v>0</v>
      </c>
      <c r="E95" s="207">
        <v>0</v>
      </c>
      <c r="F95" s="207">
        <v>0</v>
      </c>
    </row>
    <row r="96" spans="1:6" customFormat="1" ht="18.95" customHeight="1">
      <c r="A96" s="65" t="s">
        <v>718</v>
      </c>
      <c r="B96" s="207">
        <v>0</v>
      </c>
      <c r="C96" s="203">
        <v>0</v>
      </c>
      <c r="D96" s="201">
        <v>0</v>
      </c>
      <c r="E96" s="207">
        <v>0</v>
      </c>
      <c r="F96" s="207">
        <v>0</v>
      </c>
    </row>
    <row r="97" spans="1:6" customFormat="1" ht="18.95" customHeight="1">
      <c r="A97" s="65" t="s">
        <v>719</v>
      </c>
      <c r="B97" s="207">
        <v>0</v>
      </c>
      <c r="C97" s="203">
        <v>0</v>
      </c>
      <c r="D97" s="201">
        <v>0</v>
      </c>
      <c r="E97" s="207">
        <v>0</v>
      </c>
      <c r="F97" s="207">
        <v>0</v>
      </c>
    </row>
    <row r="98" spans="1:6" customFormat="1" ht="18.95" customHeight="1">
      <c r="A98" s="65" t="s">
        <v>712</v>
      </c>
      <c r="B98" s="207">
        <v>0</v>
      </c>
      <c r="C98" s="203">
        <v>0</v>
      </c>
      <c r="D98" s="201">
        <v>0</v>
      </c>
      <c r="E98" s="207">
        <v>0</v>
      </c>
      <c r="F98" s="207">
        <v>0</v>
      </c>
    </row>
    <row r="99" spans="1:6" customFormat="1" ht="18.95" customHeight="1">
      <c r="A99" s="65" t="s">
        <v>720</v>
      </c>
      <c r="B99" s="207">
        <v>0</v>
      </c>
      <c r="C99" s="203">
        <v>0</v>
      </c>
      <c r="D99" s="201">
        <v>0</v>
      </c>
      <c r="E99" s="207">
        <v>0</v>
      </c>
      <c r="F99" s="207">
        <v>0</v>
      </c>
    </row>
    <row r="100" spans="1:6" customFormat="1" ht="18.95" customHeight="1">
      <c r="A100" s="65" t="s">
        <v>721</v>
      </c>
      <c r="B100" s="207">
        <v>0</v>
      </c>
      <c r="C100" s="203">
        <v>0</v>
      </c>
      <c r="D100" s="201">
        <v>0</v>
      </c>
      <c r="E100" s="207">
        <v>0</v>
      </c>
      <c r="F100" s="207">
        <v>0</v>
      </c>
    </row>
    <row r="101" spans="1:6" customFormat="1" ht="18.95" customHeight="1">
      <c r="A101" s="65" t="s">
        <v>722</v>
      </c>
      <c r="B101" s="207">
        <v>0</v>
      </c>
      <c r="C101" s="203">
        <v>0</v>
      </c>
      <c r="D101" s="201">
        <v>0</v>
      </c>
      <c r="E101" s="207">
        <v>0</v>
      </c>
      <c r="F101" s="207">
        <v>0</v>
      </c>
    </row>
    <row r="102" spans="1:6" customFormat="1" ht="18.95" customHeight="1">
      <c r="A102" s="65" t="s">
        <v>723</v>
      </c>
      <c r="B102" s="207">
        <v>0</v>
      </c>
      <c r="C102" s="203">
        <v>0</v>
      </c>
      <c r="D102" s="201">
        <v>0</v>
      </c>
      <c r="E102" s="207">
        <v>0</v>
      </c>
      <c r="F102" s="207">
        <v>0</v>
      </c>
    </row>
    <row r="103" spans="1:6" customFormat="1" ht="18.95" customHeight="1">
      <c r="A103" s="65" t="s">
        <v>66</v>
      </c>
      <c r="B103" s="207">
        <v>0</v>
      </c>
      <c r="C103" s="203">
        <v>0</v>
      </c>
      <c r="D103" s="201">
        <v>0</v>
      </c>
      <c r="E103" s="207">
        <v>0</v>
      </c>
      <c r="F103" s="207">
        <v>0</v>
      </c>
    </row>
    <row r="104" spans="1:6" customFormat="1" ht="18.95" customHeight="1">
      <c r="A104" s="65" t="s">
        <v>724</v>
      </c>
      <c r="B104" s="207">
        <v>0</v>
      </c>
      <c r="C104" s="203">
        <v>0</v>
      </c>
      <c r="D104" s="201">
        <v>0</v>
      </c>
      <c r="E104" s="207">
        <v>0</v>
      </c>
      <c r="F104" s="207">
        <v>0</v>
      </c>
    </row>
    <row r="105" spans="1:6" ht="18.95" customHeight="1">
      <c r="A105" s="64" t="s">
        <v>83</v>
      </c>
      <c r="B105" s="206">
        <v>1731</v>
      </c>
      <c r="C105" s="203">
        <v>1731</v>
      </c>
      <c r="D105" s="201">
        <v>1390</v>
      </c>
      <c r="E105" s="202">
        <f>C105/B105</f>
        <v>1</v>
      </c>
      <c r="F105" s="202">
        <f>C105/D105</f>
        <v>1.2453237410071942</v>
      </c>
    </row>
    <row r="106" spans="1:6" ht="18.95" customHeight="1">
      <c r="A106" s="65" t="s">
        <v>57</v>
      </c>
      <c r="B106" s="206">
        <v>885</v>
      </c>
      <c r="C106" s="203">
        <v>885</v>
      </c>
      <c r="D106" s="201">
        <v>698</v>
      </c>
      <c r="E106" s="202">
        <f>C106/B106</f>
        <v>1</v>
      </c>
      <c r="F106" s="202">
        <f>C106/D106</f>
        <v>1.2679083094555874</v>
      </c>
    </row>
    <row r="107" spans="1:6" ht="18.95" customHeight="1">
      <c r="A107" s="65" t="s">
        <v>58</v>
      </c>
      <c r="B107" s="206">
        <v>442</v>
      </c>
      <c r="C107" s="203">
        <v>442</v>
      </c>
      <c r="D107" s="201">
        <v>253</v>
      </c>
      <c r="E107" s="202">
        <f>C107/B107</f>
        <v>1</v>
      </c>
      <c r="F107" s="202">
        <f>C107/D107</f>
        <v>1.7470355731225296</v>
      </c>
    </row>
    <row r="108" spans="1:6" customFormat="1" ht="18.95" customHeight="1">
      <c r="A108" s="65" t="s">
        <v>69</v>
      </c>
      <c r="B108" s="207">
        <v>0</v>
      </c>
      <c r="C108" s="203">
        <v>0</v>
      </c>
      <c r="D108" s="201">
        <v>0</v>
      </c>
      <c r="E108" s="207">
        <v>0</v>
      </c>
      <c r="F108" s="207">
        <v>0</v>
      </c>
    </row>
    <row r="109" spans="1:6" customFormat="1" ht="18.95" customHeight="1">
      <c r="A109" s="65" t="s">
        <v>725</v>
      </c>
      <c r="B109" s="207">
        <v>0</v>
      </c>
      <c r="C109" s="203">
        <v>0</v>
      </c>
      <c r="D109" s="201">
        <v>0</v>
      </c>
      <c r="E109" s="207">
        <v>0</v>
      </c>
      <c r="F109" s="207">
        <v>0</v>
      </c>
    </row>
    <row r="110" spans="1:6" customFormat="1" ht="18.95" customHeight="1">
      <c r="A110" s="65" t="s">
        <v>726</v>
      </c>
      <c r="B110" s="207">
        <v>0</v>
      </c>
      <c r="C110" s="203">
        <v>0</v>
      </c>
      <c r="D110" s="201">
        <v>0</v>
      </c>
      <c r="E110" s="207">
        <v>0</v>
      </c>
      <c r="F110" s="207">
        <v>0</v>
      </c>
    </row>
    <row r="111" spans="1:6" customFormat="1" ht="18.95" customHeight="1">
      <c r="A111" s="65" t="s">
        <v>727</v>
      </c>
      <c r="B111" s="207">
        <v>0</v>
      </c>
      <c r="C111" s="203">
        <v>0</v>
      </c>
      <c r="D111" s="201">
        <v>0</v>
      </c>
      <c r="E111" s="207">
        <v>0</v>
      </c>
      <c r="F111" s="207">
        <v>0</v>
      </c>
    </row>
    <row r="112" spans="1:6" customFormat="1" ht="18.95" customHeight="1">
      <c r="A112" s="65" t="s">
        <v>728</v>
      </c>
      <c r="B112" s="207">
        <v>0</v>
      </c>
      <c r="C112" s="203">
        <v>0</v>
      </c>
      <c r="D112" s="201">
        <v>7</v>
      </c>
      <c r="E112" s="207">
        <v>0</v>
      </c>
      <c r="F112" s="207">
        <f t="shared" ref="F112:F117" si="2">C112/D112</f>
        <v>0</v>
      </c>
    </row>
    <row r="113" spans="1:6" ht="18.95" customHeight="1">
      <c r="A113" s="65" t="s">
        <v>66</v>
      </c>
      <c r="B113" s="203">
        <v>339</v>
      </c>
      <c r="C113" s="203">
        <v>339</v>
      </c>
      <c r="D113" s="201">
        <v>275</v>
      </c>
      <c r="E113" s="202">
        <f>C113/B113</f>
        <v>1</v>
      </c>
      <c r="F113" s="202">
        <f t="shared" si="2"/>
        <v>1.2327272727272727</v>
      </c>
    </row>
    <row r="114" spans="1:6" ht="18.95" customHeight="1">
      <c r="A114" s="65" t="s">
        <v>84</v>
      </c>
      <c r="B114" s="206">
        <v>65</v>
      </c>
      <c r="C114" s="203">
        <v>65</v>
      </c>
      <c r="D114" s="201">
        <v>157</v>
      </c>
      <c r="E114" s="202">
        <f>C114/B114</f>
        <v>1</v>
      </c>
      <c r="F114" s="202">
        <f t="shared" si="2"/>
        <v>0.4140127388535032</v>
      </c>
    </row>
    <row r="115" spans="1:6" ht="18.95" customHeight="1">
      <c r="A115" s="64" t="s">
        <v>85</v>
      </c>
      <c r="B115" s="206">
        <v>2702</v>
      </c>
      <c r="C115" s="203">
        <v>2702</v>
      </c>
      <c r="D115" s="201">
        <v>1701</v>
      </c>
      <c r="E115" s="202">
        <f>C115/B115</f>
        <v>1</v>
      </c>
      <c r="F115" s="202">
        <f t="shared" si="2"/>
        <v>1.5884773662551441</v>
      </c>
    </row>
    <row r="116" spans="1:6" ht="18.95" customHeight="1">
      <c r="A116" s="65" t="s">
        <v>57</v>
      </c>
      <c r="B116" s="206">
        <v>2294</v>
      </c>
      <c r="C116" s="203">
        <v>2294</v>
      </c>
      <c r="D116" s="201">
        <v>1408</v>
      </c>
      <c r="E116" s="202">
        <f>C116/B116</f>
        <v>1</v>
      </c>
      <c r="F116" s="202">
        <f t="shared" si="2"/>
        <v>1.6292613636363635</v>
      </c>
    </row>
    <row r="117" spans="1:6" ht="18.95" customHeight="1">
      <c r="A117" s="65" t="s">
        <v>58</v>
      </c>
      <c r="B117" s="206">
        <v>129</v>
      </c>
      <c r="C117" s="203">
        <v>129</v>
      </c>
      <c r="D117" s="201">
        <v>242</v>
      </c>
      <c r="E117" s="202">
        <f>C117/B117</f>
        <v>1</v>
      </c>
      <c r="F117" s="202">
        <f t="shared" si="2"/>
        <v>0.53305785123966942</v>
      </c>
    </row>
    <row r="118" spans="1:6" customFormat="1" ht="18.95" customHeight="1">
      <c r="A118" s="65" t="s">
        <v>69</v>
      </c>
      <c r="B118" s="207">
        <v>0</v>
      </c>
      <c r="C118" s="203">
        <v>0</v>
      </c>
      <c r="D118" s="201">
        <v>0</v>
      </c>
      <c r="E118" s="207">
        <v>0</v>
      </c>
      <c r="F118" s="207">
        <v>0</v>
      </c>
    </row>
    <row r="119" spans="1:6" customFormat="1" ht="18.95" customHeight="1">
      <c r="A119" s="65" t="s">
        <v>729</v>
      </c>
      <c r="B119" s="207">
        <v>0</v>
      </c>
      <c r="C119" s="203">
        <v>0</v>
      </c>
      <c r="D119" s="201">
        <v>0</v>
      </c>
      <c r="E119" s="207">
        <v>0</v>
      </c>
      <c r="F119" s="207">
        <v>0</v>
      </c>
    </row>
    <row r="120" spans="1:6" customFormat="1" ht="18.95" customHeight="1">
      <c r="A120" s="65" t="s">
        <v>730</v>
      </c>
      <c r="B120" s="207">
        <v>0</v>
      </c>
      <c r="C120" s="203">
        <v>0</v>
      </c>
      <c r="D120" s="201">
        <v>0</v>
      </c>
      <c r="E120" s="207">
        <v>0</v>
      </c>
      <c r="F120" s="207">
        <v>0</v>
      </c>
    </row>
    <row r="121" spans="1:6" customFormat="1" ht="18.95" customHeight="1">
      <c r="A121" s="65" t="s">
        <v>731</v>
      </c>
      <c r="B121" s="207">
        <v>0</v>
      </c>
      <c r="C121" s="203">
        <v>0</v>
      </c>
      <c r="D121" s="201">
        <v>0</v>
      </c>
      <c r="E121" s="207">
        <v>0</v>
      </c>
      <c r="F121" s="207">
        <v>0</v>
      </c>
    </row>
    <row r="122" spans="1:6" ht="18.95" customHeight="1">
      <c r="A122" s="65" t="s">
        <v>66</v>
      </c>
      <c r="B122" s="206">
        <v>155</v>
      </c>
      <c r="C122" s="203">
        <v>155</v>
      </c>
      <c r="D122" s="201">
        <v>44</v>
      </c>
      <c r="E122" s="202">
        <f>C122/B122</f>
        <v>1</v>
      </c>
      <c r="F122" s="202">
        <f>C122/D122</f>
        <v>3.5227272727272729</v>
      </c>
    </row>
    <row r="123" spans="1:6" ht="18.95" customHeight="1">
      <c r="A123" s="65" t="s">
        <v>86</v>
      </c>
      <c r="B123" s="203">
        <v>124</v>
      </c>
      <c r="C123" s="203">
        <v>124</v>
      </c>
      <c r="D123" s="201">
        <v>7</v>
      </c>
      <c r="E123" s="202">
        <f>C123/B123</f>
        <v>1</v>
      </c>
      <c r="F123" s="202">
        <f>C123/D123</f>
        <v>17.714285714285715</v>
      </c>
    </row>
    <row r="124" spans="1:6" ht="18.95" customHeight="1">
      <c r="A124" s="64" t="s">
        <v>87</v>
      </c>
      <c r="B124" s="206">
        <v>2799</v>
      </c>
      <c r="C124" s="203">
        <v>2799</v>
      </c>
      <c r="D124" s="201">
        <v>4788</v>
      </c>
      <c r="E124" s="202">
        <f>C124/B124</f>
        <v>1</v>
      </c>
      <c r="F124" s="202">
        <f>C124/D124</f>
        <v>0.58458646616541354</v>
      </c>
    </row>
    <row r="125" spans="1:6" ht="18.95" customHeight="1">
      <c r="A125" s="65" t="s">
        <v>57</v>
      </c>
      <c r="B125" s="206">
        <v>874</v>
      </c>
      <c r="C125" s="203">
        <v>874</v>
      </c>
      <c r="D125" s="201">
        <v>668</v>
      </c>
      <c r="E125" s="202">
        <f>C125/B125</f>
        <v>1</v>
      </c>
      <c r="F125" s="202">
        <f>C125/D125</f>
        <v>1.3083832335329342</v>
      </c>
    </row>
    <row r="126" spans="1:6" ht="18.95" customHeight="1">
      <c r="A126" s="65" t="s">
        <v>58</v>
      </c>
      <c r="B126" s="206">
        <v>10</v>
      </c>
      <c r="C126" s="203">
        <v>10</v>
      </c>
      <c r="D126" s="201">
        <v>8</v>
      </c>
      <c r="E126" s="202">
        <f>C126/B126</f>
        <v>1</v>
      </c>
      <c r="F126" s="202">
        <f>C126/D126</f>
        <v>1.25</v>
      </c>
    </row>
    <row r="127" spans="1:6" customFormat="1" ht="18.95" customHeight="1">
      <c r="A127" s="65" t="s">
        <v>69</v>
      </c>
      <c r="B127" s="207">
        <v>0</v>
      </c>
      <c r="C127" s="203">
        <v>0</v>
      </c>
      <c r="D127" s="201">
        <v>0</v>
      </c>
      <c r="E127" s="207">
        <v>0</v>
      </c>
      <c r="F127" s="207">
        <v>0</v>
      </c>
    </row>
    <row r="128" spans="1:6" customFormat="1" ht="18.95" customHeight="1">
      <c r="A128" s="65" t="s">
        <v>732</v>
      </c>
      <c r="B128" s="207">
        <v>0</v>
      </c>
      <c r="C128" s="203">
        <v>0</v>
      </c>
      <c r="D128" s="201">
        <v>0</v>
      </c>
      <c r="E128" s="207">
        <v>0</v>
      </c>
      <c r="F128" s="207">
        <v>0</v>
      </c>
    </row>
    <row r="129" spans="1:6" customFormat="1" ht="18.95" customHeight="1">
      <c r="A129" s="65" t="s">
        <v>733</v>
      </c>
      <c r="B129" s="207">
        <v>0</v>
      </c>
      <c r="C129" s="203">
        <v>0</v>
      </c>
      <c r="D129" s="201">
        <v>0</v>
      </c>
      <c r="E129" s="207">
        <v>0</v>
      </c>
      <c r="F129" s="207">
        <v>0</v>
      </c>
    </row>
    <row r="130" spans="1:6" customFormat="1" ht="18.95" customHeight="1">
      <c r="A130" s="65" t="s">
        <v>734</v>
      </c>
      <c r="B130" s="207">
        <v>0</v>
      </c>
      <c r="C130" s="203">
        <v>0</v>
      </c>
      <c r="D130" s="201">
        <v>0</v>
      </c>
      <c r="E130" s="207">
        <v>0</v>
      </c>
      <c r="F130" s="207">
        <v>0</v>
      </c>
    </row>
    <row r="131" spans="1:6" customFormat="1" ht="18.95" customHeight="1">
      <c r="A131" s="65" t="s">
        <v>735</v>
      </c>
      <c r="B131" s="207">
        <v>0</v>
      </c>
      <c r="C131" s="203">
        <v>0</v>
      </c>
      <c r="D131" s="201">
        <v>0</v>
      </c>
      <c r="E131" s="207">
        <v>0</v>
      </c>
      <c r="F131" s="207">
        <v>0</v>
      </c>
    </row>
    <row r="132" spans="1:6" ht="18.95" customHeight="1">
      <c r="A132" s="65" t="s">
        <v>88</v>
      </c>
      <c r="B132" s="206">
        <v>1501</v>
      </c>
      <c r="C132" s="203">
        <v>1501</v>
      </c>
      <c r="D132" s="201">
        <v>3711</v>
      </c>
      <c r="E132" s="202">
        <f>C132/B132</f>
        <v>1</v>
      </c>
      <c r="F132" s="202">
        <f>C132/D132</f>
        <v>0.40447318781999458</v>
      </c>
    </row>
    <row r="133" spans="1:6" ht="18.95" customHeight="1">
      <c r="A133" s="65" t="s">
        <v>66</v>
      </c>
      <c r="B133" s="206">
        <v>393</v>
      </c>
      <c r="C133" s="203">
        <v>393</v>
      </c>
      <c r="D133" s="201">
        <v>171</v>
      </c>
      <c r="E133" s="202">
        <f>C133/B133</f>
        <v>1</v>
      </c>
      <c r="F133" s="202">
        <f>C133/D133</f>
        <v>2.2982456140350878</v>
      </c>
    </row>
    <row r="134" spans="1:6" ht="18.95" customHeight="1">
      <c r="A134" s="65" t="s">
        <v>448</v>
      </c>
      <c r="B134" s="206">
        <v>21</v>
      </c>
      <c r="C134" s="203">
        <v>21</v>
      </c>
      <c r="D134" s="201">
        <v>230</v>
      </c>
      <c r="E134" s="202">
        <f>C134/B134</f>
        <v>1</v>
      </c>
      <c r="F134" s="202">
        <f>C134/D134</f>
        <v>9.1304347826086957E-2</v>
      </c>
    </row>
    <row r="135" spans="1:6" customFormat="1" ht="18.95" customHeight="1">
      <c r="A135" s="64" t="s">
        <v>514</v>
      </c>
      <c r="B135" s="207">
        <v>0</v>
      </c>
      <c r="C135" s="203">
        <v>0</v>
      </c>
      <c r="D135" s="201">
        <v>0</v>
      </c>
      <c r="E135" s="207">
        <v>0</v>
      </c>
      <c r="F135" s="207">
        <v>0</v>
      </c>
    </row>
    <row r="136" spans="1:6" customFormat="1" ht="18.95" customHeight="1">
      <c r="A136" s="65" t="s">
        <v>57</v>
      </c>
      <c r="B136" s="207">
        <v>0</v>
      </c>
      <c r="C136" s="203">
        <v>0</v>
      </c>
      <c r="D136" s="201">
        <v>0</v>
      </c>
      <c r="E136" s="207">
        <v>0</v>
      </c>
      <c r="F136" s="207">
        <v>0</v>
      </c>
    </row>
    <row r="137" spans="1:6" customFormat="1" ht="18.95" customHeight="1">
      <c r="A137" s="65" t="s">
        <v>58</v>
      </c>
      <c r="B137" s="207">
        <v>0</v>
      </c>
      <c r="C137" s="203">
        <v>0</v>
      </c>
      <c r="D137" s="201">
        <v>0</v>
      </c>
      <c r="E137" s="207">
        <v>0</v>
      </c>
      <c r="F137" s="207">
        <v>0</v>
      </c>
    </row>
    <row r="138" spans="1:6" customFormat="1" ht="18.95" customHeight="1">
      <c r="A138" s="65" t="s">
        <v>69</v>
      </c>
      <c r="B138" s="207">
        <v>0</v>
      </c>
      <c r="C138" s="203">
        <v>0</v>
      </c>
      <c r="D138" s="201">
        <v>0</v>
      </c>
      <c r="E138" s="207">
        <v>0</v>
      </c>
      <c r="F138" s="207">
        <v>0</v>
      </c>
    </row>
    <row r="139" spans="1:6" customFormat="1" ht="18.95" customHeight="1">
      <c r="A139" s="65" t="s">
        <v>736</v>
      </c>
      <c r="B139" s="207">
        <v>0</v>
      </c>
      <c r="C139" s="203">
        <v>0</v>
      </c>
      <c r="D139" s="201">
        <v>0</v>
      </c>
      <c r="E139" s="207">
        <v>0</v>
      </c>
      <c r="F139" s="207">
        <v>0</v>
      </c>
    </row>
    <row r="140" spans="1:6" customFormat="1" ht="18.95" customHeight="1">
      <c r="A140" s="65" t="s">
        <v>737</v>
      </c>
      <c r="B140" s="207">
        <v>0</v>
      </c>
      <c r="C140" s="203">
        <v>0</v>
      </c>
      <c r="D140" s="201">
        <v>0</v>
      </c>
      <c r="E140" s="207">
        <v>0</v>
      </c>
      <c r="F140" s="207">
        <v>0</v>
      </c>
    </row>
    <row r="141" spans="1:6" customFormat="1" ht="18.95" customHeight="1">
      <c r="A141" s="65" t="s">
        <v>738</v>
      </c>
      <c r="B141" s="207">
        <v>0</v>
      </c>
      <c r="C141" s="203">
        <v>0</v>
      </c>
      <c r="D141" s="201">
        <v>0</v>
      </c>
      <c r="E141" s="207">
        <v>0</v>
      </c>
      <c r="F141" s="207">
        <v>0</v>
      </c>
    </row>
    <row r="142" spans="1:6" customFormat="1" ht="18.95" customHeight="1">
      <c r="A142" s="65" t="s">
        <v>515</v>
      </c>
      <c r="B142" s="207">
        <v>0</v>
      </c>
      <c r="C142" s="203">
        <v>0</v>
      </c>
      <c r="D142" s="201">
        <v>0</v>
      </c>
      <c r="E142" s="207">
        <v>0</v>
      </c>
      <c r="F142" s="207">
        <v>0</v>
      </c>
    </row>
    <row r="143" spans="1:6" customFormat="1" ht="18.95" customHeight="1">
      <c r="A143" s="65" t="s">
        <v>739</v>
      </c>
      <c r="B143" s="207">
        <v>0</v>
      </c>
      <c r="C143" s="203">
        <v>0</v>
      </c>
      <c r="D143" s="201">
        <v>0</v>
      </c>
      <c r="E143" s="207">
        <v>0</v>
      </c>
      <c r="F143" s="207">
        <v>0</v>
      </c>
    </row>
    <row r="144" spans="1:6" customFormat="1" ht="18.95" customHeight="1">
      <c r="A144" s="65" t="s">
        <v>740</v>
      </c>
      <c r="B144" s="207">
        <v>0</v>
      </c>
      <c r="C144" s="203">
        <v>0</v>
      </c>
      <c r="D144" s="201">
        <v>0</v>
      </c>
      <c r="E144" s="207">
        <v>0</v>
      </c>
      <c r="F144" s="207">
        <v>0</v>
      </c>
    </row>
    <row r="145" spans="1:6" customFormat="1" ht="18.95" customHeight="1">
      <c r="A145" s="65" t="s">
        <v>741</v>
      </c>
      <c r="B145" s="207">
        <v>0</v>
      </c>
      <c r="C145" s="203">
        <v>0</v>
      </c>
      <c r="D145" s="201">
        <v>0</v>
      </c>
      <c r="E145" s="207">
        <v>0</v>
      </c>
      <c r="F145" s="207">
        <v>0</v>
      </c>
    </row>
    <row r="146" spans="1:6" customFormat="1" ht="18.95" customHeight="1">
      <c r="A146" s="65" t="s">
        <v>742</v>
      </c>
      <c r="B146" s="207">
        <v>0</v>
      </c>
      <c r="C146" s="203">
        <v>0</v>
      </c>
      <c r="D146" s="201">
        <v>0</v>
      </c>
      <c r="E146" s="207">
        <v>0</v>
      </c>
      <c r="F146" s="207">
        <v>0</v>
      </c>
    </row>
    <row r="147" spans="1:6" customFormat="1" ht="18.95" customHeight="1">
      <c r="A147" s="65" t="s">
        <v>66</v>
      </c>
      <c r="B147" s="207">
        <v>0</v>
      </c>
      <c r="C147" s="203">
        <v>0</v>
      </c>
      <c r="D147" s="201">
        <v>0</v>
      </c>
      <c r="E147" s="207">
        <v>0</v>
      </c>
      <c r="F147" s="207">
        <v>0</v>
      </c>
    </row>
    <row r="148" spans="1:6" customFormat="1" ht="18.95" customHeight="1">
      <c r="A148" s="65" t="s">
        <v>743</v>
      </c>
      <c r="B148" s="207">
        <v>0</v>
      </c>
      <c r="C148" s="203">
        <v>0</v>
      </c>
      <c r="D148" s="201">
        <v>0</v>
      </c>
      <c r="E148" s="207">
        <v>0</v>
      </c>
      <c r="F148" s="207">
        <v>0</v>
      </c>
    </row>
    <row r="149" spans="1:6" ht="18.95" customHeight="1">
      <c r="A149" s="64" t="s">
        <v>91</v>
      </c>
      <c r="B149" s="206">
        <v>523</v>
      </c>
      <c r="C149" s="203">
        <v>523</v>
      </c>
      <c r="D149" s="201">
        <v>263</v>
      </c>
      <c r="E149" s="202">
        <f>C149/B149</f>
        <v>1</v>
      </c>
      <c r="F149" s="202">
        <f>C149/D149</f>
        <v>1.9885931558935361</v>
      </c>
    </row>
    <row r="150" spans="1:6" ht="18.95" customHeight="1">
      <c r="A150" s="65" t="s">
        <v>57</v>
      </c>
      <c r="B150" s="206">
        <v>215</v>
      </c>
      <c r="C150" s="203">
        <v>215</v>
      </c>
      <c r="D150" s="201">
        <v>161</v>
      </c>
      <c r="E150" s="202">
        <f>C150/B150</f>
        <v>1</v>
      </c>
      <c r="F150" s="202">
        <f>C150/D150</f>
        <v>1.3354037267080745</v>
      </c>
    </row>
    <row r="151" spans="1:6" customFormat="1" ht="18.95" customHeight="1">
      <c r="A151" s="65" t="s">
        <v>58</v>
      </c>
      <c r="B151" s="207">
        <v>0</v>
      </c>
      <c r="C151" s="203">
        <v>0</v>
      </c>
      <c r="D151" s="201">
        <v>0</v>
      </c>
      <c r="E151" s="207">
        <v>0</v>
      </c>
      <c r="F151" s="207">
        <v>0</v>
      </c>
    </row>
    <row r="152" spans="1:6" customFormat="1" ht="18.95" customHeight="1">
      <c r="A152" s="65" t="s">
        <v>69</v>
      </c>
      <c r="B152" s="207">
        <v>0</v>
      </c>
      <c r="C152" s="203">
        <v>0</v>
      </c>
      <c r="D152" s="201">
        <v>0</v>
      </c>
      <c r="E152" s="207">
        <v>0</v>
      </c>
      <c r="F152" s="207">
        <v>0</v>
      </c>
    </row>
    <row r="153" spans="1:6" ht="18.95" customHeight="1">
      <c r="A153" s="65" t="s">
        <v>92</v>
      </c>
      <c r="B153" s="206">
        <v>111</v>
      </c>
      <c r="C153" s="203">
        <v>111</v>
      </c>
      <c r="D153" s="201">
        <v>41</v>
      </c>
      <c r="E153" s="202">
        <f>C153/B153</f>
        <v>1</v>
      </c>
      <c r="F153" s="202">
        <f>C153/D153</f>
        <v>2.7073170731707319</v>
      </c>
    </row>
    <row r="154" spans="1:6" ht="18.95" customHeight="1">
      <c r="A154" s="65" t="s">
        <v>66</v>
      </c>
      <c r="B154" s="206">
        <v>82</v>
      </c>
      <c r="C154" s="203">
        <v>82</v>
      </c>
      <c r="D154" s="201">
        <v>60</v>
      </c>
      <c r="E154" s="202">
        <f>C154/B154</f>
        <v>1</v>
      </c>
      <c r="F154" s="202">
        <f>C154/D154</f>
        <v>1.3666666666666667</v>
      </c>
    </row>
    <row r="155" spans="1:6" ht="18.95" customHeight="1">
      <c r="A155" s="65" t="s">
        <v>93</v>
      </c>
      <c r="B155" s="203">
        <v>115</v>
      </c>
      <c r="C155" s="203">
        <v>115</v>
      </c>
      <c r="D155" s="201">
        <v>1</v>
      </c>
      <c r="E155" s="202">
        <f>C155/B155</f>
        <v>1</v>
      </c>
      <c r="F155" s="202">
        <f>C155/D155</f>
        <v>115</v>
      </c>
    </row>
    <row r="156" spans="1:6" customFormat="1" ht="18.95" customHeight="1">
      <c r="A156" s="64" t="s">
        <v>744</v>
      </c>
      <c r="B156" s="207">
        <v>0</v>
      </c>
      <c r="C156" s="203">
        <v>0</v>
      </c>
      <c r="D156" s="201">
        <v>0</v>
      </c>
      <c r="E156" s="207">
        <v>0</v>
      </c>
      <c r="F156" s="207">
        <v>0</v>
      </c>
    </row>
    <row r="157" spans="1:6" customFormat="1" ht="18.95" customHeight="1">
      <c r="A157" s="65" t="s">
        <v>57</v>
      </c>
      <c r="B157" s="207">
        <v>0</v>
      </c>
      <c r="C157" s="203">
        <v>0</v>
      </c>
      <c r="D157" s="201">
        <v>0</v>
      </c>
      <c r="E157" s="207">
        <v>0</v>
      </c>
      <c r="F157" s="207">
        <v>0</v>
      </c>
    </row>
    <row r="158" spans="1:6" customFormat="1" ht="18.95" customHeight="1">
      <c r="A158" s="65" t="s">
        <v>58</v>
      </c>
      <c r="B158" s="207">
        <v>0</v>
      </c>
      <c r="C158" s="203">
        <v>0</v>
      </c>
      <c r="D158" s="201">
        <v>0</v>
      </c>
      <c r="E158" s="207">
        <v>0</v>
      </c>
      <c r="F158" s="207">
        <v>0</v>
      </c>
    </row>
    <row r="159" spans="1:6" customFormat="1" ht="18.95" customHeight="1">
      <c r="A159" s="65" t="s">
        <v>69</v>
      </c>
      <c r="B159" s="207">
        <v>0</v>
      </c>
      <c r="C159" s="203">
        <v>0</v>
      </c>
      <c r="D159" s="201">
        <v>0</v>
      </c>
      <c r="E159" s="207">
        <v>0</v>
      </c>
      <c r="F159" s="207">
        <v>0</v>
      </c>
    </row>
    <row r="160" spans="1:6" customFormat="1" ht="18.95" customHeight="1">
      <c r="A160" s="65" t="s">
        <v>745</v>
      </c>
      <c r="B160" s="207">
        <v>0</v>
      </c>
      <c r="C160" s="203">
        <v>0</v>
      </c>
      <c r="D160" s="201">
        <v>0</v>
      </c>
      <c r="E160" s="207">
        <v>0</v>
      </c>
      <c r="F160" s="207">
        <v>0</v>
      </c>
    </row>
    <row r="161" spans="1:6" customFormat="1" ht="18.95" customHeight="1">
      <c r="A161" s="65" t="s">
        <v>746</v>
      </c>
      <c r="B161" s="207">
        <v>0</v>
      </c>
      <c r="C161" s="203">
        <v>0</v>
      </c>
      <c r="D161" s="201">
        <v>0</v>
      </c>
      <c r="E161" s="207">
        <v>0</v>
      </c>
      <c r="F161" s="207">
        <v>0</v>
      </c>
    </row>
    <row r="162" spans="1:6" customFormat="1" ht="18.95" customHeight="1">
      <c r="A162" s="65" t="s">
        <v>66</v>
      </c>
      <c r="B162" s="207">
        <v>0</v>
      </c>
      <c r="C162" s="203">
        <v>0</v>
      </c>
      <c r="D162" s="201">
        <v>0</v>
      </c>
      <c r="E162" s="207">
        <v>0</v>
      </c>
      <c r="F162" s="207">
        <v>0</v>
      </c>
    </row>
    <row r="163" spans="1:6" customFormat="1" ht="18.95" customHeight="1">
      <c r="A163" s="65" t="s">
        <v>747</v>
      </c>
      <c r="B163" s="207">
        <v>0</v>
      </c>
      <c r="C163" s="203">
        <v>0</v>
      </c>
      <c r="D163" s="201">
        <v>0</v>
      </c>
      <c r="E163" s="207">
        <v>0</v>
      </c>
      <c r="F163" s="207">
        <v>0</v>
      </c>
    </row>
    <row r="164" spans="1:6" ht="18.95" customHeight="1">
      <c r="A164" s="64" t="s">
        <v>95</v>
      </c>
      <c r="B164" s="206">
        <v>383</v>
      </c>
      <c r="C164" s="203">
        <v>383</v>
      </c>
      <c r="D164" s="201">
        <v>315</v>
      </c>
      <c r="E164" s="202">
        <f>C164/B164</f>
        <v>1</v>
      </c>
      <c r="F164" s="202">
        <f>C164/D164</f>
        <v>1.2158730158730158</v>
      </c>
    </row>
    <row r="165" spans="1:6" customFormat="1" ht="18.95" customHeight="1">
      <c r="A165" s="65" t="s">
        <v>57</v>
      </c>
      <c r="B165" s="207">
        <v>0</v>
      </c>
      <c r="C165" s="203">
        <v>0</v>
      </c>
      <c r="D165" s="201">
        <v>0</v>
      </c>
      <c r="E165" s="207">
        <v>0</v>
      </c>
      <c r="F165" s="207">
        <v>0</v>
      </c>
    </row>
    <row r="166" spans="1:6" customFormat="1" ht="18.95" customHeight="1">
      <c r="A166" s="65" t="s">
        <v>58</v>
      </c>
      <c r="B166" s="207">
        <v>0</v>
      </c>
      <c r="C166" s="203">
        <v>0</v>
      </c>
      <c r="D166" s="201">
        <v>0</v>
      </c>
      <c r="E166" s="207">
        <v>0</v>
      </c>
      <c r="F166" s="207">
        <v>0</v>
      </c>
    </row>
    <row r="167" spans="1:6" customFormat="1" ht="18.95" customHeight="1">
      <c r="A167" s="65" t="s">
        <v>69</v>
      </c>
      <c r="B167" s="207">
        <v>0</v>
      </c>
      <c r="C167" s="203">
        <v>0</v>
      </c>
      <c r="D167" s="201">
        <v>0</v>
      </c>
      <c r="E167" s="207">
        <v>0</v>
      </c>
      <c r="F167" s="207">
        <v>0</v>
      </c>
    </row>
    <row r="168" spans="1:6" customFormat="1" ht="18.95" customHeight="1">
      <c r="A168" s="65" t="s">
        <v>96</v>
      </c>
      <c r="B168" s="207">
        <v>0</v>
      </c>
      <c r="C168" s="203">
        <v>0</v>
      </c>
      <c r="D168" s="201">
        <v>0</v>
      </c>
      <c r="E168" s="207">
        <v>0</v>
      </c>
      <c r="F168" s="207">
        <v>0</v>
      </c>
    </row>
    <row r="169" spans="1:6" ht="18.95" customHeight="1">
      <c r="A169" s="65" t="s">
        <v>97</v>
      </c>
      <c r="B169" s="206">
        <v>383</v>
      </c>
      <c r="C169" s="203">
        <v>383</v>
      </c>
      <c r="D169" s="201">
        <v>315</v>
      </c>
      <c r="E169" s="202">
        <f>C169/B169</f>
        <v>1</v>
      </c>
      <c r="F169" s="202">
        <f>C169/D169</f>
        <v>1.2158730158730158</v>
      </c>
    </row>
    <row r="170" spans="1:6" ht="18.95" customHeight="1">
      <c r="A170" s="64" t="s">
        <v>98</v>
      </c>
      <c r="B170" s="203">
        <v>136</v>
      </c>
      <c r="C170" s="203">
        <v>136</v>
      </c>
      <c r="D170" s="201">
        <v>109</v>
      </c>
      <c r="E170" s="202">
        <f>C170/B170</f>
        <v>1</v>
      </c>
      <c r="F170" s="202">
        <f>C170/D170</f>
        <v>1.2477064220183487</v>
      </c>
    </row>
    <row r="171" spans="1:6" ht="18.95" customHeight="1">
      <c r="A171" s="65" t="s">
        <v>57</v>
      </c>
      <c r="B171" s="206">
        <v>131</v>
      </c>
      <c r="C171" s="203">
        <v>131</v>
      </c>
      <c r="D171" s="201">
        <v>104</v>
      </c>
      <c r="E171" s="202">
        <f>C171/B171</f>
        <v>1</v>
      </c>
      <c r="F171" s="202">
        <f>C171/D171</f>
        <v>1.2596153846153846</v>
      </c>
    </row>
    <row r="172" spans="1:6" ht="18.95" customHeight="1">
      <c r="A172" s="65" t="s">
        <v>58</v>
      </c>
      <c r="B172" s="206">
        <v>5</v>
      </c>
      <c r="C172" s="203">
        <v>5</v>
      </c>
      <c r="D172" s="201">
        <v>5</v>
      </c>
      <c r="E172" s="202">
        <f>C172/B172</f>
        <v>1</v>
      </c>
      <c r="F172" s="202">
        <f>C172/D172</f>
        <v>1</v>
      </c>
    </row>
    <row r="173" spans="1:6" customFormat="1" ht="18.95" customHeight="1">
      <c r="A173" s="65" t="s">
        <v>69</v>
      </c>
      <c r="B173" s="207">
        <v>0</v>
      </c>
      <c r="C173" s="203">
        <v>0</v>
      </c>
      <c r="D173" s="201">
        <v>0</v>
      </c>
      <c r="E173" s="207">
        <v>0</v>
      </c>
      <c r="F173" s="207">
        <v>0</v>
      </c>
    </row>
    <row r="174" spans="1:6" customFormat="1" ht="18.95" customHeight="1">
      <c r="A174" s="65" t="s">
        <v>62</v>
      </c>
      <c r="B174" s="207">
        <v>0</v>
      </c>
      <c r="C174" s="203">
        <v>0</v>
      </c>
      <c r="D174" s="201">
        <v>0</v>
      </c>
      <c r="E174" s="207">
        <v>0</v>
      </c>
      <c r="F174" s="207">
        <v>0</v>
      </c>
    </row>
    <row r="175" spans="1:6" customFormat="1" ht="18.95" customHeight="1">
      <c r="A175" s="65" t="s">
        <v>66</v>
      </c>
      <c r="B175" s="207">
        <v>0</v>
      </c>
      <c r="C175" s="203">
        <v>0</v>
      </c>
      <c r="D175" s="201">
        <v>0</v>
      </c>
      <c r="E175" s="207">
        <v>0</v>
      </c>
      <c r="F175" s="207">
        <v>0</v>
      </c>
    </row>
    <row r="176" spans="1:6" customFormat="1" ht="18.95" customHeight="1">
      <c r="A176" s="65" t="s">
        <v>748</v>
      </c>
      <c r="B176" s="207">
        <v>0</v>
      </c>
      <c r="C176" s="203">
        <v>0</v>
      </c>
      <c r="D176" s="201">
        <v>0</v>
      </c>
      <c r="E176" s="207">
        <v>0</v>
      </c>
      <c r="F176" s="207">
        <v>0</v>
      </c>
    </row>
    <row r="177" spans="1:6" ht="18.95" customHeight="1">
      <c r="A177" s="64" t="s">
        <v>99</v>
      </c>
      <c r="B177" s="206">
        <v>1267</v>
      </c>
      <c r="C177" s="203">
        <v>1267</v>
      </c>
      <c r="D177" s="201">
        <v>882</v>
      </c>
      <c r="E177" s="202">
        <f>C177/B177</f>
        <v>1</v>
      </c>
      <c r="F177" s="202">
        <f>C177/D177</f>
        <v>1.4365079365079365</v>
      </c>
    </row>
    <row r="178" spans="1:6" ht="18.95" customHeight="1">
      <c r="A178" s="65" t="s">
        <v>57</v>
      </c>
      <c r="B178" s="203">
        <v>456</v>
      </c>
      <c r="C178" s="203">
        <v>456</v>
      </c>
      <c r="D178" s="201">
        <v>328</v>
      </c>
      <c r="E178" s="202">
        <f>C178/B178</f>
        <v>1</v>
      </c>
      <c r="F178" s="202">
        <f>C178/D178</f>
        <v>1.3902439024390243</v>
      </c>
    </row>
    <row r="179" spans="1:6" ht="18.95" customHeight="1">
      <c r="A179" s="65" t="s">
        <v>58</v>
      </c>
      <c r="B179" s="206">
        <v>61</v>
      </c>
      <c r="C179" s="203">
        <v>61</v>
      </c>
      <c r="D179" s="201">
        <v>84</v>
      </c>
      <c r="E179" s="202">
        <f>C179/B179</f>
        <v>1</v>
      </c>
      <c r="F179" s="202">
        <f>C179/D179</f>
        <v>0.72619047619047616</v>
      </c>
    </row>
    <row r="180" spans="1:6" customFormat="1" ht="18.95" customHeight="1">
      <c r="A180" s="65" t="s">
        <v>69</v>
      </c>
      <c r="B180" s="207">
        <v>0</v>
      </c>
      <c r="C180" s="203">
        <v>0</v>
      </c>
      <c r="D180" s="201">
        <v>0</v>
      </c>
      <c r="E180" s="207">
        <v>0</v>
      </c>
      <c r="F180" s="207">
        <v>0</v>
      </c>
    </row>
    <row r="181" spans="1:6" customFormat="1" ht="18.95" customHeight="1">
      <c r="A181" s="65" t="s">
        <v>749</v>
      </c>
      <c r="B181" s="207">
        <v>0</v>
      </c>
      <c r="C181" s="203">
        <v>0</v>
      </c>
      <c r="D181" s="201">
        <v>0</v>
      </c>
      <c r="E181" s="207">
        <v>0</v>
      </c>
      <c r="F181" s="207">
        <v>0</v>
      </c>
    </row>
    <row r="182" spans="1:6" ht="18.95" customHeight="1">
      <c r="A182" s="65" t="s">
        <v>66</v>
      </c>
      <c r="B182" s="206">
        <v>36</v>
      </c>
      <c r="C182" s="203">
        <v>36</v>
      </c>
      <c r="D182" s="201">
        <v>28</v>
      </c>
      <c r="E182" s="202">
        <f>C182/B182</f>
        <v>1</v>
      </c>
      <c r="F182" s="202">
        <f>C182/D182</f>
        <v>1.2857142857142858</v>
      </c>
    </row>
    <row r="183" spans="1:6" ht="18.95" customHeight="1">
      <c r="A183" s="65" t="s">
        <v>100</v>
      </c>
      <c r="B183" s="206">
        <v>714</v>
      </c>
      <c r="C183" s="203">
        <v>714</v>
      </c>
      <c r="D183" s="201">
        <v>442</v>
      </c>
      <c r="E183" s="202">
        <f>C183/B183</f>
        <v>1</v>
      </c>
      <c r="F183" s="202">
        <f>C183/D183</f>
        <v>1.6153846153846154</v>
      </c>
    </row>
    <row r="184" spans="1:6" ht="18.95" customHeight="1">
      <c r="A184" s="64" t="s">
        <v>101</v>
      </c>
      <c r="B184" s="206">
        <v>2680</v>
      </c>
      <c r="C184" s="203">
        <v>2680</v>
      </c>
      <c r="D184" s="201">
        <v>2122</v>
      </c>
      <c r="E184" s="202">
        <f>C184/B184</f>
        <v>1</v>
      </c>
      <c r="F184" s="202">
        <f>C184/D184</f>
        <v>1.2629594721960415</v>
      </c>
    </row>
    <row r="185" spans="1:6" ht="18.95" customHeight="1">
      <c r="A185" s="65" t="s">
        <v>57</v>
      </c>
      <c r="B185" s="203">
        <v>2343</v>
      </c>
      <c r="C185" s="203">
        <v>2343</v>
      </c>
      <c r="D185" s="201">
        <v>1922</v>
      </c>
      <c r="E185" s="202">
        <f>C185/B185</f>
        <v>1</v>
      </c>
      <c r="F185" s="202">
        <f>C185/D185</f>
        <v>1.2190426638917793</v>
      </c>
    </row>
    <row r="186" spans="1:6" ht="18.95" customHeight="1">
      <c r="A186" s="65" t="s">
        <v>58</v>
      </c>
      <c r="B186" s="206">
        <v>30</v>
      </c>
      <c r="C186" s="203">
        <v>30</v>
      </c>
      <c r="D186" s="201">
        <v>23</v>
      </c>
      <c r="E186" s="202">
        <f>C186/B186</f>
        <v>1</v>
      </c>
      <c r="F186" s="202">
        <f>C186/D186</f>
        <v>1.3043478260869565</v>
      </c>
    </row>
    <row r="187" spans="1:6" customFormat="1" ht="18.95" customHeight="1">
      <c r="A187" s="65" t="s">
        <v>69</v>
      </c>
      <c r="B187" s="207">
        <v>0</v>
      </c>
      <c r="C187" s="203">
        <v>0</v>
      </c>
      <c r="D187" s="201">
        <v>0</v>
      </c>
      <c r="E187" s="207">
        <v>0</v>
      </c>
      <c r="F187" s="207">
        <v>0</v>
      </c>
    </row>
    <row r="188" spans="1:6" ht="18.95" customHeight="1">
      <c r="A188" s="65" t="s">
        <v>102</v>
      </c>
      <c r="B188" s="203">
        <v>13</v>
      </c>
      <c r="C188" s="203">
        <v>13</v>
      </c>
      <c r="D188" s="201">
        <v>18</v>
      </c>
      <c r="E188" s="202">
        <f t="shared" ref="E188:E193" si="3">C188/B188</f>
        <v>1</v>
      </c>
      <c r="F188" s="202">
        <f t="shared" ref="F188:F193" si="4">C188/D188</f>
        <v>0.72222222222222221</v>
      </c>
    </row>
    <row r="189" spans="1:6" ht="18.95" customHeight="1">
      <c r="A189" s="65" t="s">
        <v>66</v>
      </c>
      <c r="B189" s="206">
        <v>263</v>
      </c>
      <c r="C189" s="203">
        <v>263</v>
      </c>
      <c r="D189" s="201">
        <v>137</v>
      </c>
      <c r="E189" s="202">
        <f t="shared" si="3"/>
        <v>1</v>
      </c>
      <c r="F189" s="202">
        <f t="shared" si="4"/>
        <v>1.9197080291970803</v>
      </c>
    </row>
    <row r="190" spans="1:6" ht="18.95" customHeight="1">
      <c r="A190" s="65" t="s">
        <v>103</v>
      </c>
      <c r="B190" s="203">
        <v>31</v>
      </c>
      <c r="C190" s="203">
        <v>31</v>
      </c>
      <c r="D190" s="201">
        <v>22</v>
      </c>
      <c r="E190" s="202">
        <f t="shared" si="3"/>
        <v>1</v>
      </c>
      <c r="F190" s="202">
        <f t="shared" si="4"/>
        <v>1.4090909090909092</v>
      </c>
    </row>
    <row r="191" spans="1:6" ht="18.95" customHeight="1">
      <c r="A191" s="64" t="s">
        <v>104</v>
      </c>
      <c r="B191" s="206">
        <v>1178</v>
      </c>
      <c r="C191" s="203">
        <v>1178</v>
      </c>
      <c r="D191" s="201">
        <v>998</v>
      </c>
      <c r="E191" s="202">
        <f t="shared" si="3"/>
        <v>1</v>
      </c>
      <c r="F191" s="202">
        <f t="shared" si="4"/>
        <v>1.1803607214428857</v>
      </c>
    </row>
    <row r="192" spans="1:6" ht="18.95" customHeight="1">
      <c r="A192" s="65" t="s">
        <v>57</v>
      </c>
      <c r="B192" s="203">
        <v>851</v>
      </c>
      <c r="C192" s="203">
        <v>851</v>
      </c>
      <c r="D192" s="201">
        <v>489</v>
      </c>
      <c r="E192" s="202">
        <f t="shared" si="3"/>
        <v>1</v>
      </c>
      <c r="F192" s="202">
        <f t="shared" si="4"/>
        <v>1.7402862985685073</v>
      </c>
    </row>
    <row r="193" spans="1:6" ht="18.95" customHeight="1">
      <c r="A193" s="65" t="s">
        <v>58</v>
      </c>
      <c r="B193" s="206">
        <v>152</v>
      </c>
      <c r="C193" s="203">
        <v>152</v>
      </c>
      <c r="D193" s="201">
        <v>427</v>
      </c>
      <c r="E193" s="202">
        <f t="shared" si="3"/>
        <v>1</v>
      </c>
      <c r="F193" s="202">
        <f t="shared" si="4"/>
        <v>0.35597189695550352</v>
      </c>
    </row>
    <row r="194" spans="1:6" customFormat="1" ht="18.95" customHeight="1">
      <c r="A194" s="65" t="s">
        <v>69</v>
      </c>
      <c r="B194" s="207">
        <v>0</v>
      </c>
      <c r="C194" s="203">
        <v>0</v>
      </c>
      <c r="D194" s="201">
        <v>0</v>
      </c>
      <c r="E194" s="207">
        <v>0</v>
      </c>
      <c r="F194" s="207">
        <v>0</v>
      </c>
    </row>
    <row r="195" spans="1:6" customFormat="1" ht="18.95" customHeight="1">
      <c r="A195" s="65" t="s">
        <v>750</v>
      </c>
      <c r="B195" s="207">
        <v>0</v>
      </c>
      <c r="C195" s="203">
        <v>0</v>
      </c>
      <c r="D195" s="201">
        <v>0</v>
      </c>
      <c r="E195" s="207">
        <v>0</v>
      </c>
      <c r="F195" s="207">
        <v>0</v>
      </c>
    </row>
    <row r="196" spans="1:6" ht="18.95" customHeight="1">
      <c r="A196" s="65" t="s">
        <v>66</v>
      </c>
      <c r="B196" s="206">
        <v>175</v>
      </c>
      <c r="C196" s="203">
        <v>175</v>
      </c>
      <c r="D196" s="201">
        <v>82</v>
      </c>
      <c r="E196" s="202">
        <f>C196/B196</f>
        <v>1</v>
      </c>
      <c r="F196" s="202">
        <f>C196/D196</f>
        <v>2.1341463414634148</v>
      </c>
    </row>
    <row r="197" spans="1:6" customFormat="1" ht="18.95" customHeight="1">
      <c r="A197" s="65" t="s">
        <v>751</v>
      </c>
      <c r="B197" s="207">
        <v>0</v>
      </c>
      <c r="C197" s="203">
        <v>0</v>
      </c>
      <c r="D197" s="201">
        <v>0</v>
      </c>
      <c r="E197" s="207">
        <v>0</v>
      </c>
      <c r="F197" s="207">
        <v>0</v>
      </c>
    </row>
    <row r="198" spans="1:6" ht="18.95" customHeight="1">
      <c r="A198" s="64" t="s">
        <v>105</v>
      </c>
      <c r="B198" s="206">
        <v>1472</v>
      </c>
      <c r="C198" s="203">
        <v>1472</v>
      </c>
      <c r="D198" s="201">
        <v>970</v>
      </c>
      <c r="E198" s="202">
        <f>C198/B198</f>
        <v>1</v>
      </c>
      <c r="F198" s="202">
        <f>C198/D198</f>
        <v>1.5175257731958762</v>
      </c>
    </row>
    <row r="199" spans="1:6" ht="18.95" customHeight="1">
      <c r="A199" s="65" t="s">
        <v>57</v>
      </c>
      <c r="B199" s="206">
        <v>367</v>
      </c>
      <c r="C199" s="203">
        <v>367</v>
      </c>
      <c r="D199" s="201">
        <v>303</v>
      </c>
      <c r="E199" s="202">
        <f>C199/B199</f>
        <v>1</v>
      </c>
      <c r="F199" s="202">
        <f>C199/D199</f>
        <v>1.2112211221122111</v>
      </c>
    </row>
    <row r="200" spans="1:6" ht="18.95" customHeight="1">
      <c r="A200" s="65" t="s">
        <v>58</v>
      </c>
      <c r="B200" s="206">
        <v>714</v>
      </c>
      <c r="C200" s="203">
        <v>714</v>
      </c>
      <c r="D200" s="201">
        <v>288</v>
      </c>
      <c r="E200" s="202">
        <f>C200/B200</f>
        <v>1</v>
      </c>
      <c r="F200" s="202">
        <f>C200/D200</f>
        <v>2.4791666666666665</v>
      </c>
    </row>
    <row r="201" spans="1:6" customFormat="1" ht="18.95" customHeight="1">
      <c r="A201" s="65" t="s">
        <v>69</v>
      </c>
      <c r="B201" s="207">
        <v>0</v>
      </c>
      <c r="C201" s="203">
        <v>0</v>
      </c>
      <c r="D201" s="201">
        <v>0</v>
      </c>
      <c r="E201" s="207">
        <v>0</v>
      </c>
      <c r="F201" s="207">
        <v>0</v>
      </c>
    </row>
    <row r="202" spans="1:6" ht="18.95" customHeight="1">
      <c r="A202" s="65" t="s">
        <v>66</v>
      </c>
      <c r="B202" s="203">
        <v>391</v>
      </c>
      <c r="C202" s="203">
        <v>391</v>
      </c>
      <c r="D202" s="201">
        <v>374</v>
      </c>
      <c r="E202" s="202">
        <f>C202/B202</f>
        <v>1</v>
      </c>
      <c r="F202" s="202">
        <f>C202/D202</f>
        <v>1.0454545454545454</v>
      </c>
    </row>
    <row r="203" spans="1:6" customFormat="1" ht="18.95" customHeight="1">
      <c r="A203" s="65" t="s">
        <v>106</v>
      </c>
      <c r="B203" s="207">
        <v>0</v>
      </c>
      <c r="C203" s="203">
        <v>0</v>
      </c>
      <c r="D203" s="201">
        <v>5</v>
      </c>
      <c r="E203" s="207">
        <v>0</v>
      </c>
      <c r="F203" s="207">
        <f>C203/D203</f>
        <v>0</v>
      </c>
    </row>
    <row r="204" spans="1:6" ht="18.95" customHeight="1">
      <c r="A204" s="64" t="s">
        <v>107</v>
      </c>
      <c r="B204" s="206">
        <v>563</v>
      </c>
      <c r="C204" s="203">
        <v>563</v>
      </c>
      <c r="D204" s="201">
        <v>668</v>
      </c>
      <c r="E204" s="202">
        <f>C204/B204</f>
        <v>1</v>
      </c>
      <c r="F204" s="202">
        <f>C204/D204</f>
        <v>0.84281437125748504</v>
      </c>
    </row>
    <row r="205" spans="1:6" ht="18.95" customHeight="1">
      <c r="A205" s="65" t="s">
        <v>57</v>
      </c>
      <c r="B205" s="203">
        <v>208</v>
      </c>
      <c r="C205" s="203">
        <v>208</v>
      </c>
      <c r="D205" s="201">
        <v>148</v>
      </c>
      <c r="E205" s="202">
        <f>C205/B205</f>
        <v>1</v>
      </c>
      <c r="F205" s="202">
        <f>C205/D205</f>
        <v>1.4054054054054055</v>
      </c>
    </row>
    <row r="206" spans="1:6" ht="18.95" customHeight="1">
      <c r="A206" s="65" t="s">
        <v>58</v>
      </c>
      <c r="B206" s="206">
        <v>14</v>
      </c>
      <c r="C206" s="203">
        <v>14</v>
      </c>
      <c r="D206" s="201">
        <v>15</v>
      </c>
      <c r="E206" s="202">
        <f>C206/B206</f>
        <v>1</v>
      </c>
      <c r="F206" s="202">
        <f>C206/D206</f>
        <v>0.93333333333333335</v>
      </c>
    </row>
    <row r="207" spans="1:6" customFormat="1" ht="18.95" customHeight="1">
      <c r="A207" s="65" t="s">
        <v>69</v>
      </c>
      <c r="B207" s="207">
        <v>0</v>
      </c>
      <c r="C207" s="203">
        <v>0</v>
      </c>
      <c r="D207" s="201">
        <v>0</v>
      </c>
      <c r="E207" s="207">
        <v>0</v>
      </c>
      <c r="F207" s="207">
        <v>0</v>
      </c>
    </row>
    <row r="208" spans="1:6" ht="18.95" customHeight="1">
      <c r="A208" s="65" t="s">
        <v>666</v>
      </c>
      <c r="B208" s="206">
        <v>92</v>
      </c>
      <c r="C208" s="203">
        <v>92</v>
      </c>
      <c r="D208" s="201">
        <v>60</v>
      </c>
      <c r="E208" s="202">
        <f>C208/B208</f>
        <v>1</v>
      </c>
      <c r="F208" s="202">
        <f>C208/D208</f>
        <v>1.5333333333333334</v>
      </c>
    </row>
    <row r="209" spans="1:6" customFormat="1" ht="18.95" customHeight="1">
      <c r="A209" s="65" t="s">
        <v>752</v>
      </c>
      <c r="B209" s="207">
        <v>0</v>
      </c>
      <c r="C209" s="203">
        <v>0</v>
      </c>
      <c r="D209" s="201">
        <v>0</v>
      </c>
      <c r="E209" s="207">
        <v>0</v>
      </c>
      <c r="F209" s="207">
        <v>0</v>
      </c>
    </row>
    <row r="210" spans="1:6" customFormat="1" ht="18.95" customHeight="1">
      <c r="A210" s="65" t="s">
        <v>66</v>
      </c>
      <c r="B210" s="207">
        <v>0</v>
      </c>
      <c r="C210" s="203">
        <v>0</v>
      </c>
      <c r="D210" s="201">
        <v>0</v>
      </c>
      <c r="E210" s="207">
        <v>0</v>
      </c>
      <c r="F210" s="207">
        <v>0</v>
      </c>
    </row>
    <row r="211" spans="1:6" ht="18.95" customHeight="1">
      <c r="A211" s="65" t="s">
        <v>108</v>
      </c>
      <c r="B211" s="206">
        <v>249</v>
      </c>
      <c r="C211" s="203">
        <v>249</v>
      </c>
      <c r="D211" s="201">
        <v>445</v>
      </c>
      <c r="E211" s="202">
        <f>C211/B211</f>
        <v>1</v>
      </c>
      <c r="F211" s="202">
        <f>C211/D211</f>
        <v>0.55955056179775275</v>
      </c>
    </row>
    <row r="212" spans="1:6" customFormat="1" ht="18.95" customHeight="1">
      <c r="A212" s="64" t="s">
        <v>623</v>
      </c>
      <c r="B212" s="207">
        <v>0</v>
      </c>
      <c r="C212" s="203">
        <v>0</v>
      </c>
      <c r="D212" s="201">
        <v>0</v>
      </c>
      <c r="E212" s="207">
        <v>0</v>
      </c>
      <c r="F212" s="207">
        <v>0</v>
      </c>
    </row>
    <row r="213" spans="1:6" customFormat="1" ht="18.95" customHeight="1">
      <c r="A213" s="65" t="s">
        <v>57</v>
      </c>
      <c r="B213" s="207">
        <v>0</v>
      </c>
      <c r="C213" s="203">
        <v>0</v>
      </c>
      <c r="D213" s="201">
        <v>0</v>
      </c>
      <c r="E213" s="207">
        <v>0</v>
      </c>
      <c r="F213" s="207">
        <v>0</v>
      </c>
    </row>
    <row r="214" spans="1:6" customFormat="1" ht="18.95" customHeight="1">
      <c r="A214" s="65" t="s">
        <v>58</v>
      </c>
      <c r="B214" s="207">
        <v>0</v>
      </c>
      <c r="C214" s="203">
        <v>0</v>
      </c>
      <c r="D214" s="201">
        <v>0</v>
      </c>
      <c r="E214" s="207">
        <v>0</v>
      </c>
      <c r="F214" s="207">
        <v>0</v>
      </c>
    </row>
    <row r="215" spans="1:6" customFormat="1" ht="18.95" customHeight="1">
      <c r="A215" s="65" t="s">
        <v>69</v>
      </c>
      <c r="B215" s="207">
        <v>0</v>
      </c>
      <c r="C215" s="203">
        <v>0</v>
      </c>
      <c r="D215" s="201">
        <v>0</v>
      </c>
      <c r="E215" s="207">
        <v>0</v>
      </c>
      <c r="F215" s="207">
        <v>0</v>
      </c>
    </row>
    <row r="216" spans="1:6" customFormat="1" ht="18.95" customHeight="1">
      <c r="A216" s="65" t="s">
        <v>66</v>
      </c>
      <c r="B216" s="207">
        <v>0</v>
      </c>
      <c r="C216" s="203">
        <v>0</v>
      </c>
      <c r="D216" s="201">
        <v>0</v>
      </c>
      <c r="E216" s="207">
        <v>0</v>
      </c>
      <c r="F216" s="207">
        <v>0</v>
      </c>
    </row>
    <row r="217" spans="1:6" customFormat="1" ht="18.95" customHeight="1">
      <c r="A217" s="65" t="s">
        <v>753</v>
      </c>
      <c r="B217" s="207">
        <v>0</v>
      </c>
      <c r="C217" s="203">
        <v>0</v>
      </c>
      <c r="D217" s="201">
        <v>0</v>
      </c>
      <c r="E217" s="207">
        <v>0</v>
      </c>
      <c r="F217" s="207">
        <v>0</v>
      </c>
    </row>
    <row r="218" spans="1:6" ht="18.95" customHeight="1">
      <c r="A218" s="64" t="s">
        <v>109</v>
      </c>
      <c r="B218" s="203">
        <v>564</v>
      </c>
      <c r="C218" s="203">
        <v>564</v>
      </c>
      <c r="D218" s="201">
        <v>381</v>
      </c>
      <c r="E218" s="202">
        <f>C218/B218</f>
        <v>1</v>
      </c>
      <c r="F218" s="202">
        <f>C218/D218</f>
        <v>1.4803149606299213</v>
      </c>
    </row>
    <row r="219" spans="1:6" ht="18.95" customHeight="1">
      <c r="A219" s="65" t="s">
        <v>57</v>
      </c>
      <c r="B219" s="203">
        <v>227</v>
      </c>
      <c r="C219" s="203">
        <v>227</v>
      </c>
      <c r="D219" s="201">
        <v>149</v>
      </c>
      <c r="E219" s="202">
        <f>C219/B219</f>
        <v>1</v>
      </c>
      <c r="F219" s="202">
        <f>C219/D219</f>
        <v>1.523489932885906</v>
      </c>
    </row>
    <row r="220" spans="1:6" ht="18.95" customHeight="1">
      <c r="A220" s="65" t="s">
        <v>58</v>
      </c>
      <c r="B220" s="206">
        <v>257</v>
      </c>
      <c r="C220" s="203">
        <v>257</v>
      </c>
      <c r="D220" s="201">
        <v>116</v>
      </c>
      <c r="E220" s="202">
        <f>C220/B220</f>
        <v>1</v>
      </c>
      <c r="F220" s="202">
        <f>C220/D220</f>
        <v>2.2155172413793105</v>
      </c>
    </row>
    <row r="221" spans="1:6" customFormat="1" ht="18.95" customHeight="1">
      <c r="A221" s="65" t="s">
        <v>69</v>
      </c>
      <c r="B221" s="207">
        <v>0</v>
      </c>
      <c r="C221" s="203">
        <v>0</v>
      </c>
      <c r="D221" s="201">
        <v>0</v>
      </c>
      <c r="E221" s="207">
        <v>0</v>
      </c>
      <c r="F221" s="207">
        <v>0</v>
      </c>
    </row>
    <row r="222" spans="1:6" ht="18.95" customHeight="1">
      <c r="A222" s="65" t="s">
        <v>66</v>
      </c>
      <c r="B222" s="206">
        <v>80</v>
      </c>
      <c r="C222" s="203">
        <v>80</v>
      </c>
      <c r="D222" s="201">
        <v>116</v>
      </c>
      <c r="E222" s="202">
        <f>C222/B222</f>
        <v>1</v>
      </c>
      <c r="F222" s="202">
        <f>C222/D222</f>
        <v>0.68965517241379315</v>
      </c>
    </row>
    <row r="223" spans="1:6" customFormat="1" ht="18.95" customHeight="1">
      <c r="A223" s="65" t="s">
        <v>110</v>
      </c>
      <c r="B223" s="207">
        <v>0</v>
      </c>
      <c r="C223" s="203">
        <v>0</v>
      </c>
      <c r="D223" s="201">
        <v>0</v>
      </c>
      <c r="E223" s="207">
        <v>0</v>
      </c>
      <c r="F223" s="207">
        <v>0</v>
      </c>
    </row>
    <row r="224" spans="1:6" customFormat="1" ht="18.95" customHeight="1">
      <c r="A224" s="64" t="s">
        <v>754</v>
      </c>
      <c r="B224" s="207">
        <v>0</v>
      </c>
      <c r="C224" s="203">
        <v>0</v>
      </c>
      <c r="D224" s="201">
        <v>0</v>
      </c>
      <c r="E224" s="207">
        <v>0</v>
      </c>
      <c r="F224" s="207">
        <v>0</v>
      </c>
    </row>
    <row r="225" spans="1:6" customFormat="1" ht="18.95" customHeight="1">
      <c r="A225" s="65" t="s">
        <v>57</v>
      </c>
      <c r="B225" s="207">
        <v>0</v>
      </c>
      <c r="C225" s="203">
        <v>0</v>
      </c>
      <c r="D225" s="201">
        <v>0</v>
      </c>
      <c r="E225" s="207">
        <v>0</v>
      </c>
      <c r="F225" s="207">
        <v>0</v>
      </c>
    </row>
    <row r="226" spans="1:6" customFormat="1" ht="18.95" customHeight="1">
      <c r="A226" s="65" t="s">
        <v>58</v>
      </c>
      <c r="B226" s="207">
        <v>0</v>
      </c>
      <c r="C226" s="203">
        <v>0</v>
      </c>
      <c r="D226" s="201">
        <v>0</v>
      </c>
      <c r="E226" s="207">
        <v>0</v>
      </c>
      <c r="F226" s="207">
        <v>0</v>
      </c>
    </row>
    <row r="227" spans="1:6" customFormat="1" ht="18.95" customHeight="1">
      <c r="A227" s="65" t="s">
        <v>69</v>
      </c>
      <c r="B227" s="207">
        <v>0</v>
      </c>
      <c r="C227" s="203">
        <v>0</v>
      </c>
      <c r="D227" s="201">
        <v>0</v>
      </c>
      <c r="E227" s="207">
        <v>0</v>
      </c>
      <c r="F227" s="207">
        <v>0</v>
      </c>
    </row>
    <row r="228" spans="1:6" customFormat="1" ht="18.95" customHeight="1">
      <c r="A228" s="65" t="s">
        <v>66</v>
      </c>
      <c r="B228" s="207">
        <v>0</v>
      </c>
      <c r="C228" s="203">
        <v>0</v>
      </c>
      <c r="D228" s="201">
        <v>0</v>
      </c>
      <c r="E228" s="207">
        <v>0</v>
      </c>
      <c r="F228" s="207">
        <v>0</v>
      </c>
    </row>
    <row r="229" spans="1:6" customFormat="1" ht="18.95" customHeight="1">
      <c r="A229" s="65" t="s">
        <v>755</v>
      </c>
      <c r="B229" s="207">
        <v>0</v>
      </c>
      <c r="C229" s="203">
        <v>0</v>
      </c>
      <c r="D229" s="201">
        <v>0</v>
      </c>
      <c r="E229" s="207">
        <v>0</v>
      </c>
      <c r="F229" s="207">
        <v>0</v>
      </c>
    </row>
    <row r="230" spans="1:6" ht="18.95" customHeight="1">
      <c r="A230" s="64" t="s">
        <v>756</v>
      </c>
      <c r="B230" s="206">
        <v>3049</v>
      </c>
      <c r="C230" s="203">
        <v>3049</v>
      </c>
      <c r="D230" s="201">
        <v>2901</v>
      </c>
      <c r="E230" s="202">
        <f>C230/B230</f>
        <v>1</v>
      </c>
      <c r="F230" s="202">
        <f>C230/D230</f>
        <v>1.0510168907273354</v>
      </c>
    </row>
    <row r="231" spans="1:6" ht="18.95" customHeight="1">
      <c r="A231" s="65" t="s">
        <v>57</v>
      </c>
      <c r="B231" s="206">
        <v>1932</v>
      </c>
      <c r="C231" s="203">
        <v>1932</v>
      </c>
      <c r="D231" s="201">
        <v>1486</v>
      </c>
      <c r="E231" s="202">
        <f>C231/B231</f>
        <v>1</v>
      </c>
      <c r="F231" s="202">
        <f>C231/D231</f>
        <v>1.3001345895020189</v>
      </c>
    </row>
    <row r="232" spans="1:6" customFormat="1" ht="18.95" customHeight="1">
      <c r="A232" s="65" t="s">
        <v>58</v>
      </c>
      <c r="B232" s="207">
        <v>0</v>
      </c>
      <c r="C232" s="203">
        <v>0</v>
      </c>
      <c r="D232" s="201">
        <v>0</v>
      </c>
      <c r="E232" s="207">
        <v>0</v>
      </c>
      <c r="F232" s="207">
        <v>0</v>
      </c>
    </row>
    <row r="233" spans="1:6" customFormat="1" ht="18.95" customHeight="1">
      <c r="A233" s="65" t="s">
        <v>69</v>
      </c>
      <c r="B233" s="207">
        <v>0</v>
      </c>
      <c r="C233" s="203">
        <v>0</v>
      </c>
      <c r="D233" s="201">
        <v>0</v>
      </c>
      <c r="E233" s="207">
        <v>0</v>
      </c>
      <c r="F233" s="207">
        <v>0</v>
      </c>
    </row>
    <row r="234" spans="1:6" customFormat="1" ht="18.95" customHeight="1">
      <c r="A234" s="65" t="s">
        <v>757</v>
      </c>
      <c r="B234" s="207">
        <v>0</v>
      </c>
      <c r="C234" s="203">
        <v>0</v>
      </c>
      <c r="D234" s="201">
        <v>267</v>
      </c>
      <c r="E234" s="207">
        <v>0</v>
      </c>
      <c r="F234" s="207">
        <f>C234/D234</f>
        <v>0</v>
      </c>
    </row>
    <row r="235" spans="1:6" customFormat="1" ht="18.95" customHeight="1">
      <c r="A235" s="65" t="s">
        <v>758</v>
      </c>
      <c r="B235" s="207">
        <v>0</v>
      </c>
      <c r="C235" s="203">
        <v>0</v>
      </c>
      <c r="D235" s="201">
        <v>111</v>
      </c>
      <c r="E235" s="207">
        <v>0</v>
      </c>
      <c r="F235" s="207">
        <f>C235/D235</f>
        <v>0</v>
      </c>
    </row>
    <row r="236" spans="1:6" customFormat="1" ht="18.95" customHeight="1">
      <c r="A236" s="65" t="s">
        <v>759</v>
      </c>
      <c r="B236" s="207">
        <v>0</v>
      </c>
      <c r="C236" s="203">
        <v>0</v>
      </c>
      <c r="D236" s="201">
        <v>12</v>
      </c>
      <c r="E236" s="207">
        <v>0</v>
      </c>
      <c r="F236" s="207">
        <f>C236/D236</f>
        <v>0</v>
      </c>
    </row>
    <row r="237" spans="1:6" customFormat="1" ht="18.95" customHeight="1">
      <c r="A237" s="65" t="s">
        <v>760</v>
      </c>
      <c r="B237" s="207">
        <v>0</v>
      </c>
      <c r="C237" s="203">
        <v>0</v>
      </c>
      <c r="D237" s="201">
        <v>0</v>
      </c>
      <c r="E237" s="207">
        <v>0</v>
      </c>
      <c r="F237" s="207">
        <v>0</v>
      </c>
    </row>
    <row r="238" spans="1:6" customFormat="1" ht="18.95" customHeight="1">
      <c r="A238" s="65" t="s">
        <v>712</v>
      </c>
      <c r="B238" s="207">
        <v>0</v>
      </c>
      <c r="C238" s="203">
        <v>0</v>
      </c>
      <c r="D238" s="201">
        <v>0</v>
      </c>
      <c r="E238" s="207">
        <v>0</v>
      </c>
      <c r="F238" s="207">
        <v>0</v>
      </c>
    </row>
    <row r="239" spans="1:6" ht="18.95" customHeight="1">
      <c r="A239" s="65" t="s">
        <v>1261</v>
      </c>
      <c r="B239" s="206">
        <v>10</v>
      </c>
      <c r="C239" s="203">
        <v>10</v>
      </c>
      <c r="D239" s="201">
        <v>0</v>
      </c>
      <c r="E239" s="202">
        <f>C239/B239</f>
        <v>1</v>
      </c>
      <c r="F239" s="202">
        <v>0</v>
      </c>
    </row>
    <row r="240" spans="1:6" ht="18.95" customHeight="1">
      <c r="A240" s="65" t="s">
        <v>1260</v>
      </c>
      <c r="B240" s="203">
        <v>122</v>
      </c>
      <c r="C240" s="203">
        <v>122</v>
      </c>
      <c r="D240" s="201">
        <v>0</v>
      </c>
      <c r="E240" s="202">
        <f>C240/B240</f>
        <v>1</v>
      </c>
      <c r="F240" s="202">
        <v>0</v>
      </c>
    </row>
    <row r="241" spans="1:6" customFormat="1" ht="18.95" customHeight="1">
      <c r="A241" s="65" t="s">
        <v>761</v>
      </c>
      <c r="B241" s="207">
        <v>0</v>
      </c>
      <c r="C241" s="203">
        <v>0</v>
      </c>
      <c r="D241" s="201">
        <v>0</v>
      </c>
      <c r="E241" s="207">
        <v>0</v>
      </c>
      <c r="F241" s="207">
        <v>0</v>
      </c>
    </row>
    <row r="242" spans="1:6" customFormat="1" ht="18.95" customHeight="1">
      <c r="A242" s="65" t="s">
        <v>534</v>
      </c>
      <c r="B242" s="207">
        <v>0</v>
      </c>
      <c r="C242" s="203">
        <v>0</v>
      </c>
      <c r="D242" s="201">
        <v>0</v>
      </c>
      <c r="E242" s="207">
        <v>0</v>
      </c>
      <c r="F242" s="207">
        <v>0</v>
      </c>
    </row>
    <row r="243" spans="1:6" ht="18.95" customHeight="1">
      <c r="A243" s="65" t="s">
        <v>1259</v>
      </c>
      <c r="B243" s="206">
        <v>33</v>
      </c>
      <c r="C243" s="203">
        <v>33</v>
      </c>
      <c r="D243" s="201">
        <v>0</v>
      </c>
      <c r="E243" s="202">
        <f>C243/B243</f>
        <v>1</v>
      </c>
      <c r="F243" s="202">
        <v>0</v>
      </c>
    </row>
    <row r="244" spans="1:6" ht="18.95" customHeight="1">
      <c r="A244" s="65" t="s">
        <v>1258</v>
      </c>
      <c r="B244" s="206">
        <v>229</v>
      </c>
      <c r="C244" s="203">
        <v>229</v>
      </c>
      <c r="D244" s="201">
        <v>0</v>
      </c>
      <c r="E244" s="202">
        <f>C244/B244</f>
        <v>1</v>
      </c>
      <c r="F244" s="202">
        <v>0</v>
      </c>
    </row>
    <row r="245" spans="1:6" ht="18.95" customHeight="1">
      <c r="A245" s="65" t="s">
        <v>66</v>
      </c>
      <c r="B245" s="206">
        <v>359</v>
      </c>
      <c r="C245" s="203">
        <v>359</v>
      </c>
      <c r="D245" s="201">
        <v>275</v>
      </c>
      <c r="E245" s="202">
        <f>C245/B245</f>
        <v>1</v>
      </c>
      <c r="F245" s="202">
        <f>C245/D245</f>
        <v>1.3054545454545454</v>
      </c>
    </row>
    <row r="246" spans="1:6" ht="18.95" customHeight="1">
      <c r="A246" s="65" t="s">
        <v>762</v>
      </c>
      <c r="B246" s="206">
        <v>364</v>
      </c>
      <c r="C246" s="203">
        <v>364</v>
      </c>
      <c r="D246" s="201">
        <v>750</v>
      </c>
      <c r="E246" s="202">
        <f>C246/B246</f>
        <v>1</v>
      </c>
      <c r="F246" s="202">
        <f>C246/D246</f>
        <v>0.48533333333333334</v>
      </c>
    </row>
    <row r="247" spans="1:6" ht="18.95" customHeight="1">
      <c r="A247" s="64" t="s">
        <v>111</v>
      </c>
      <c r="B247" s="206">
        <v>320</v>
      </c>
      <c r="C247" s="203">
        <v>320</v>
      </c>
      <c r="D247" s="201">
        <v>106</v>
      </c>
      <c r="E247" s="202">
        <f>C247/B247</f>
        <v>1</v>
      </c>
      <c r="F247" s="202">
        <f>C247/D247</f>
        <v>3.0188679245283021</v>
      </c>
    </row>
    <row r="248" spans="1:6" customFormat="1" ht="18.95" customHeight="1">
      <c r="A248" s="65" t="s">
        <v>763</v>
      </c>
      <c r="B248" s="207">
        <v>0</v>
      </c>
      <c r="C248" s="203">
        <v>0</v>
      </c>
      <c r="D248" s="201">
        <v>0</v>
      </c>
      <c r="E248" s="207">
        <v>0</v>
      </c>
      <c r="F248" s="207">
        <v>0</v>
      </c>
    </row>
    <row r="249" spans="1:6" ht="18.95" customHeight="1">
      <c r="A249" s="65" t="s">
        <v>112</v>
      </c>
      <c r="B249" s="206">
        <v>320</v>
      </c>
      <c r="C249" s="203">
        <v>320</v>
      </c>
      <c r="D249" s="201">
        <v>106</v>
      </c>
      <c r="E249" s="202">
        <f>C249/B249</f>
        <v>1</v>
      </c>
      <c r="F249" s="202">
        <f>C249/D249</f>
        <v>3.0188679245283021</v>
      </c>
    </row>
    <row r="250" spans="1:6" customFormat="1" ht="18.95" customHeight="1">
      <c r="A250" s="64" t="s">
        <v>624</v>
      </c>
      <c r="B250" s="207">
        <v>0</v>
      </c>
      <c r="C250" s="203">
        <v>0</v>
      </c>
      <c r="D250" s="201">
        <v>0</v>
      </c>
      <c r="E250" s="207">
        <v>0</v>
      </c>
      <c r="F250" s="207">
        <v>0</v>
      </c>
    </row>
    <row r="251" spans="1:6" customFormat="1" ht="18.95" customHeight="1">
      <c r="A251" s="64" t="s">
        <v>764</v>
      </c>
      <c r="B251" s="207">
        <v>0</v>
      </c>
      <c r="C251" s="203">
        <v>0</v>
      </c>
      <c r="D251" s="201">
        <v>0</v>
      </c>
      <c r="E251" s="207">
        <v>0</v>
      </c>
      <c r="F251" s="207">
        <v>0</v>
      </c>
    </row>
    <row r="252" spans="1:6" customFormat="1" ht="18.95" customHeight="1">
      <c r="A252" s="65" t="s">
        <v>57</v>
      </c>
      <c r="B252" s="207">
        <v>0</v>
      </c>
      <c r="C252" s="203">
        <v>0</v>
      </c>
      <c r="D252" s="201">
        <v>0</v>
      </c>
      <c r="E252" s="207">
        <v>0</v>
      </c>
      <c r="F252" s="207">
        <v>0</v>
      </c>
    </row>
    <row r="253" spans="1:6" customFormat="1" ht="18.95" customHeight="1">
      <c r="A253" s="65" t="s">
        <v>58</v>
      </c>
      <c r="B253" s="207">
        <v>0</v>
      </c>
      <c r="C253" s="203">
        <v>0</v>
      </c>
      <c r="D253" s="201">
        <v>0</v>
      </c>
      <c r="E253" s="207">
        <v>0</v>
      </c>
      <c r="F253" s="207">
        <v>0</v>
      </c>
    </row>
    <row r="254" spans="1:6" customFormat="1" ht="18.95" customHeight="1">
      <c r="A254" s="65" t="s">
        <v>69</v>
      </c>
      <c r="B254" s="207">
        <v>0</v>
      </c>
      <c r="C254" s="203">
        <v>0</v>
      </c>
      <c r="D254" s="201">
        <v>0</v>
      </c>
      <c r="E254" s="207">
        <v>0</v>
      </c>
      <c r="F254" s="207">
        <v>0</v>
      </c>
    </row>
    <row r="255" spans="1:6" customFormat="1" ht="18.95" customHeight="1">
      <c r="A255" s="65" t="s">
        <v>102</v>
      </c>
      <c r="B255" s="207">
        <v>0</v>
      </c>
      <c r="C255" s="203">
        <v>0</v>
      </c>
      <c r="D255" s="201">
        <v>0</v>
      </c>
      <c r="E255" s="207">
        <v>0</v>
      </c>
      <c r="F255" s="207">
        <v>0</v>
      </c>
    </row>
    <row r="256" spans="1:6" customFormat="1" ht="18.95" customHeight="1">
      <c r="A256" s="65" t="s">
        <v>66</v>
      </c>
      <c r="B256" s="207">
        <v>0</v>
      </c>
      <c r="C256" s="203">
        <v>0</v>
      </c>
      <c r="D256" s="201">
        <v>0</v>
      </c>
      <c r="E256" s="207">
        <v>0</v>
      </c>
      <c r="F256" s="207">
        <v>0</v>
      </c>
    </row>
    <row r="257" spans="1:6" customFormat="1" ht="18.95" customHeight="1">
      <c r="A257" s="65" t="s">
        <v>765</v>
      </c>
      <c r="B257" s="207">
        <v>0</v>
      </c>
      <c r="C257" s="203">
        <v>0</v>
      </c>
      <c r="D257" s="201">
        <v>0</v>
      </c>
      <c r="E257" s="207">
        <v>0</v>
      </c>
      <c r="F257" s="207">
        <v>0</v>
      </c>
    </row>
    <row r="258" spans="1:6" customFormat="1" ht="18.95" customHeight="1">
      <c r="A258" s="64" t="s">
        <v>766</v>
      </c>
      <c r="B258" s="207">
        <v>0</v>
      </c>
      <c r="C258" s="203">
        <v>0</v>
      </c>
      <c r="D258" s="201">
        <v>0</v>
      </c>
      <c r="E258" s="207">
        <v>0</v>
      </c>
      <c r="F258" s="207">
        <v>0</v>
      </c>
    </row>
    <row r="259" spans="1:6" customFormat="1" ht="18.95" customHeight="1">
      <c r="A259" s="65" t="s">
        <v>767</v>
      </c>
      <c r="B259" s="207">
        <v>0</v>
      </c>
      <c r="C259" s="203">
        <v>0</v>
      </c>
      <c r="D259" s="201">
        <v>0</v>
      </c>
      <c r="E259" s="207">
        <v>0</v>
      </c>
      <c r="F259" s="207">
        <v>0</v>
      </c>
    </row>
    <row r="260" spans="1:6" customFormat="1" ht="18.95" customHeight="1">
      <c r="A260" s="65" t="s">
        <v>768</v>
      </c>
      <c r="B260" s="207">
        <v>0</v>
      </c>
      <c r="C260" s="203">
        <v>0</v>
      </c>
      <c r="D260" s="201">
        <v>0</v>
      </c>
      <c r="E260" s="207">
        <v>0</v>
      </c>
      <c r="F260" s="207">
        <v>0</v>
      </c>
    </row>
    <row r="261" spans="1:6" customFormat="1" ht="18.95" customHeight="1">
      <c r="A261" s="64" t="s">
        <v>769</v>
      </c>
      <c r="B261" s="207">
        <v>0</v>
      </c>
      <c r="C261" s="203">
        <v>0</v>
      </c>
      <c r="D261" s="201">
        <v>0</v>
      </c>
      <c r="E261" s="207">
        <v>0</v>
      </c>
      <c r="F261" s="207">
        <v>0</v>
      </c>
    </row>
    <row r="262" spans="1:6" customFormat="1" ht="18.95" customHeight="1">
      <c r="A262" s="65" t="s">
        <v>770</v>
      </c>
      <c r="B262" s="207">
        <v>0</v>
      </c>
      <c r="C262" s="203">
        <v>0</v>
      </c>
      <c r="D262" s="201">
        <v>0</v>
      </c>
      <c r="E262" s="207">
        <v>0</v>
      </c>
      <c r="F262" s="207">
        <v>0</v>
      </c>
    </row>
    <row r="263" spans="1:6" customFormat="1" ht="18.95" customHeight="1">
      <c r="A263" s="65" t="s">
        <v>771</v>
      </c>
      <c r="B263" s="207">
        <v>0</v>
      </c>
      <c r="C263" s="203">
        <v>0</v>
      </c>
      <c r="D263" s="201">
        <v>0</v>
      </c>
      <c r="E263" s="207">
        <v>0</v>
      </c>
      <c r="F263" s="207">
        <v>0</v>
      </c>
    </row>
    <row r="264" spans="1:6" customFormat="1" ht="18.95" customHeight="1">
      <c r="A264" s="64" t="s">
        <v>772</v>
      </c>
      <c r="B264" s="207">
        <v>0</v>
      </c>
      <c r="C264" s="203">
        <v>0</v>
      </c>
      <c r="D264" s="201">
        <v>0</v>
      </c>
      <c r="E264" s="207">
        <v>0</v>
      </c>
      <c r="F264" s="207">
        <v>0</v>
      </c>
    </row>
    <row r="265" spans="1:6" customFormat="1" ht="18.95" customHeight="1">
      <c r="A265" s="65" t="s">
        <v>773</v>
      </c>
      <c r="B265" s="207">
        <v>0</v>
      </c>
      <c r="C265" s="203">
        <v>0</v>
      </c>
      <c r="D265" s="201">
        <v>0</v>
      </c>
      <c r="E265" s="207">
        <v>0</v>
      </c>
      <c r="F265" s="207">
        <v>0</v>
      </c>
    </row>
    <row r="266" spans="1:6" customFormat="1" ht="18.95" customHeight="1">
      <c r="A266" s="65" t="s">
        <v>774</v>
      </c>
      <c r="B266" s="207">
        <v>0</v>
      </c>
      <c r="C266" s="203">
        <v>0</v>
      </c>
      <c r="D266" s="201">
        <v>0</v>
      </c>
      <c r="E266" s="207">
        <v>0</v>
      </c>
      <c r="F266" s="207">
        <v>0</v>
      </c>
    </row>
    <row r="267" spans="1:6" customFormat="1" ht="18.95" customHeight="1">
      <c r="A267" s="65" t="s">
        <v>775</v>
      </c>
      <c r="B267" s="207">
        <v>0</v>
      </c>
      <c r="C267" s="203">
        <v>0</v>
      </c>
      <c r="D267" s="201">
        <v>0</v>
      </c>
      <c r="E267" s="207">
        <v>0</v>
      </c>
      <c r="F267" s="207">
        <v>0</v>
      </c>
    </row>
    <row r="268" spans="1:6" customFormat="1" ht="18.95" customHeight="1">
      <c r="A268" s="65" t="s">
        <v>776</v>
      </c>
      <c r="B268" s="207">
        <v>0</v>
      </c>
      <c r="C268" s="203">
        <v>0</v>
      </c>
      <c r="D268" s="201">
        <v>0</v>
      </c>
      <c r="E268" s="207">
        <v>0</v>
      </c>
      <c r="F268" s="207">
        <v>0</v>
      </c>
    </row>
    <row r="269" spans="1:6" customFormat="1" ht="18.95" customHeight="1">
      <c r="A269" s="65" t="s">
        <v>777</v>
      </c>
      <c r="B269" s="207">
        <v>0</v>
      </c>
      <c r="C269" s="203">
        <v>0</v>
      </c>
      <c r="D269" s="201">
        <v>0</v>
      </c>
      <c r="E269" s="207">
        <v>0</v>
      </c>
      <c r="F269" s="207">
        <v>0</v>
      </c>
    </row>
    <row r="270" spans="1:6" customFormat="1" ht="18.95" customHeight="1">
      <c r="A270" s="64" t="s">
        <v>778</v>
      </c>
      <c r="B270" s="207">
        <v>0</v>
      </c>
      <c r="C270" s="203">
        <v>0</v>
      </c>
      <c r="D270" s="201">
        <v>0</v>
      </c>
      <c r="E270" s="207">
        <v>0</v>
      </c>
      <c r="F270" s="207">
        <v>0</v>
      </c>
    </row>
    <row r="271" spans="1:6" customFormat="1" ht="18.95" customHeight="1">
      <c r="A271" s="65" t="s">
        <v>779</v>
      </c>
      <c r="B271" s="207">
        <v>0</v>
      </c>
      <c r="C271" s="203">
        <v>0</v>
      </c>
      <c r="D271" s="201">
        <v>0</v>
      </c>
      <c r="E271" s="207">
        <v>0</v>
      </c>
      <c r="F271" s="207">
        <v>0</v>
      </c>
    </row>
    <row r="272" spans="1:6" customFormat="1" ht="18.95" customHeight="1">
      <c r="A272" s="65" t="s">
        <v>780</v>
      </c>
      <c r="B272" s="207">
        <v>0</v>
      </c>
      <c r="C272" s="203">
        <v>0</v>
      </c>
      <c r="D272" s="201">
        <v>0</v>
      </c>
      <c r="E272" s="207">
        <v>0</v>
      </c>
      <c r="F272" s="207">
        <v>0</v>
      </c>
    </row>
    <row r="273" spans="1:6" customFormat="1" ht="18.95" customHeight="1">
      <c r="A273" s="65" t="s">
        <v>781</v>
      </c>
      <c r="B273" s="207">
        <v>0</v>
      </c>
      <c r="C273" s="203">
        <v>0</v>
      </c>
      <c r="D273" s="201">
        <v>0</v>
      </c>
      <c r="E273" s="207">
        <v>0</v>
      </c>
      <c r="F273" s="207">
        <v>0</v>
      </c>
    </row>
    <row r="274" spans="1:6" customFormat="1" ht="18.95" customHeight="1">
      <c r="A274" s="64" t="s">
        <v>782</v>
      </c>
      <c r="B274" s="207">
        <v>0</v>
      </c>
      <c r="C274" s="203">
        <v>0</v>
      </c>
      <c r="D274" s="201">
        <v>0</v>
      </c>
      <c r="E274" s="207">
        <v>0</v>
      </c>
      <c r="F274" s="207">
        <v>0</v>
      </c>
    </row>
    <row r="275" spans="1:6" customFormat="1" ht="18.95" customHeight="1">
      <c r="A275" s="65" t="s">
        <v>783</v>
      </c>
      <c r="B275" s="207">
        <v>0</v>
      </c>
      <c r="C275" s="203">
        <v>0</v>
      </c>
      <c r="D275" s="201">
        <v>0</v>
      </c>
      <c r="E275" s="207">
        <v>0</v>
      </c>
      <c r="F275" s="207">
        <v>0</v>
      </c>
    </row>
    <row r="276" spans="1:6" customFormat="1" ht="18.95" customHeight="1">
      <c r="A276" s="64" t="s">
        <v>784</v>
      </c>
      <c r="B276" s="207">
        <v>0</v>
      </c>
      <c r="C276" s="203">
        <v>0</v>
      </c>
      <c r="D276" s="201">
        <v>0</v>
      </c>
      <c r="E276" s="207">
        <v>0</v>
      </c>
      <c r="F276" s="207">
        <v>0</v>
      </c>
    </row>
    <row r="277" spans="1:6" customFormat="1" ht="18.95" customHeight="1">
      <c r="A277" s="65" t="s">
        <v>785</v>
      </c>
      <c r="B277" s="207">
        <v>0</v>
      </c>
      <c r="C277" s="203">
        <v>0</v>
      </c>
      <c r="D277" s="201">
        <v>0</v>
      </c>
      <c r="E277" s="207">
        <v>0</v>
      </c>
      <c r="F277" s="207">
        <v>0</v>
      </c>
    </row>
    <row r="278" spans="1:6" customFormat="1" ht="18.95" customHeight="1">
      <c r="A278" s="65" t="s">
        <v>786</v>
      </c>
      <c r="B278" s="207">
        <v>0</v>
      </c>
      <c r="C278" s="203">
        <v>0</v>
      </c>
      <c r="D278" s="201">
        <v>0</v>
      </c>
      <c r="E278" s="207">
        <v>0</v>
      </c>
      <c r="F278" s="207">
        <v>0</v>
      </c>
    </row>
    <row r="279" spans="1:6" customFormat="1" ht="18.95" customHeight="1">
      <c r="A279" s="65" t="s">
        <v>787</v>
      </c>
      <c r="B279" s="207">
        <v>0</v>
      </c>
      <c r="C279" s="203">
        <v>0</v>
      </c>
      <c r="D279" s="201">
        <v>0</v>
      </c>
      <c r="E279" s="207">
        <v>0</v>
      </c>
      <c r="F279" s="207">
        <v>0</v>
      </c>
    </row>
    <row r="280" spans="1:6" customFormat="1" ht="18.95" customHeight="1">
      <c r="A280" s="65" t="s">
        <v>667</v>
      </c>
      <c r="B280" s="207">
        <v>0</v>
      </c>
      <c r="C280" s="203">
        <v>0</v>
      </c>
      <c r="D280" s="201">
        <v>0</v>
      </c>
      <c r="E280" s="207">
        <v>0</v>
      </c>
      <c r="F280" s="207">
        <v>0</v>
      </c>
    </row>
    <row r="281" spans="1:6" customFormat="1" ht="18.95" customHeight="1">
      <c r="A281" s="64" t="s">
        <v>788</v>
      </c>
      <c r="B281" s="207">
        <v>0</v>
      </c>
      <c r="C281" s="203">
        <v>0</v>
      </c>
      <c r="D281" s="201">
        <v>0</v>
      </c>
      <c r="E281" s="207">
        <v>0</v>
      </c>
      <c r="F281" s="207">
        <v>0</v>
      </c>
    </row>
    <row r="282" spans="1:6" customFormat="1" ht="18.95" customHeight="1">
      <c r="A282" s="65" t="s">
        <v>57</v>
      </c>
      <c r="B282" s="207">
        <v>0</v>
      </c>
      <c r="C282" s="203">
        <v>0</v>
      </c>
      <c r="D282" s="201">
        <v>0</v>
      </c>
      <c r="E282" s="207">
        <v>0</v>
      </c>
      <c r="F282" s="207">
        <v>0</v>
      </c>
    </row>
    <row r="283" spans="1:6" customFormat="1" ht="18.95" customHeight="1">
      <c r="A283" s="65" t="s">
        <v>58</v>
      </c>
      <c r="B283" s="207">
        <v>0</v>
      </c>
      <c r="C283" s="203">
        <v>0</v>
      </c>
      <c r="D283" s="201">
        <v>0</v>
      </c>
      <c r="E283" s="207">
        <v>0</v>
      </c>
      <c r="F283" s="207">
        <v>0</v>
      </c>
    </row>
    <row r="284" spans="1:6" customFormat="1" ht="18.95" customHeight="1">
      <c r="A284" s="65" t="s">
        <v>69</v>
      </c>
      <c r="B284" s="207">
        <v>0</v>
      </c>
      <c r="C284" s="203">
        <v>0</v>
      </c>
      <c r="D284" s="201">
        <v>0</v>
      </c>
      <c r="E284" s="207">
        <v>0</v>
      </c>
      <c r="F284" s="207">
        <v>0</v>
      </c>
    </row>
    <row r="285" spans="1:6" customFormat="1" ht="18.95" customHeight="1">
      <c r="A285" s="65" t="s">
        <v>66</v>
      </c>
      <c r="B285" s="207">
        <v>0</v>
      </c>
      <c r="C285" s="203">
        <v>0</v>
      </c>
      <c r="D285" s="201">
        <v>0</v>
      </c>
      <c r="E285" s="207">
        <v>0</v>
      </c>
      <c r="F285" s="207">
        <v>0</v>
      </c>
    </row>
    <row r="286" spans="1:6" customFormat="1" ht="18.95" customHeight="1">
      <c r="A286" s="65" t="s">
        <v>789</v>
      </c>
      <c r="B286" s="207">
        <v>0</v>
      </c>
      <c r="C286" s="203">
        <v>0</v>
      </c>
      <c r="D286" s="201">
        <v>0</v>
      </c>
      <c r="E286" s="207">
        <v>0</v>
      </c>
      <c r="F286" s="207">
        <v>0</v>
      </c>
    </row>
    <row r="287" spans="1:6" customFormat="1" ht="18.95" customHeight="1">
      <c r="A287" s="64" t="s">
        <v>790</v>
      </c>
      <c r="B287" s="207">
        <v>0</v>
      </c>
      <c r="C287" s="203">
        <v>0</v>
      </c>
      <c r="D287" s="201">
        <v>0</v>
      </c>
      <c r="E287" s="207">
        <v>0</v>
      </c>
      <c r="F287" s="207">
        <v>0</v>
      </c>
    </row>
    <row r="288" spans="1:6" customFormat="1" ht="18.95" customHeight="1">
      <c r="A288" s="65" t="s">
        <v>791</v>
      </c>
      <c r="B288" s="207">
        <v>0</v>
      </c>
      <c r="C288" s="203">
        <v>0</v>
      </c>
      <c r="D288" s="201">
        <v>0</v>
      </c>
      <c r="E288" s="207">
        <v>0</v>
      </c>
      <c r="F288" s="207">
        <v>0</v>
      </c>
    </row>
    <row r="289" spans="1:6" ht="18.95" customHeight="1">
      <c r="A289" s="64" t="s">
        <v>113</v>
      </c>
      <c r="B289" s="206">
        <v>270</v>
      </c>
      <c r="C289" s="203">
        <v>270</v>
      </c>
      <c r="D289" s="201">
        <v>219</v>
      </c>
      <c r="E289" s="202">
        <f>C289/B289</f>
        <v>1</v>
      </c>
      <c r="F289" s="202">
        <f>C289/D289</f>
        <v>1.2328767123287672</v>
      </c>
    </row>
    <row r="290" spans="1:6" customFormat="1" ht="18.95" customHeight="1">
      <c r="A290" s="64" t="s">
        <v>792</v>
      </c>
      <c r="B290" s="207">
        <v>0</v>
      </c>
      <c r="C290" s="203">
        <v>0</v>
      </c>
      <c r="D290" s="201">
        <v>0</v>
      </c>
      <c r="E290" s="207">
        <v>0</v>
      </c>
      <c r="F290" s="207">
        <v>0</v>
      </c>
    </row>
    <row r="291" spans="1:6" customFormat="1" ht="18.95" customHeight="1">
      <c r="A291" s="65" t="s">
        <v>793</v>
      </c>
      <c r="B291" s="207">
        <v>0</v>
      </c>
      <c r="C291" s="203">
        <v>0</v>
      </c>
      <c r="D291" s="201">
        <v>0</v>
      </c>
      <c r="E291" s="207">
        <v>0</v>
      </c>
      <c r="F291" s="207">
        <v>0</v>
      </c>
    </row>
    <row r="292" spans="1:6" customFormat="1" ht="18.95" customHeight="1">
      <c r="A292" s="64" t="s">
        <v>794</v>
      </c>
      <c r="B292" s="207">
        <v>0</v>
      </c>
      <c r="C292" s="203">
        <v>0</v>
      </c>
      <c r="D292" s="201">
        <v>0</v>
      </c>
      <c r="E292" s="207">
        <v>0</v>
      </c>
      <c r="F292" s="207">
        <v>0</v>
      </c>
    </row>
    <row r="293" spans="1:6" customFormat="1" ht="18.95" customHeight="1">
      <c r="A293" s="65" t="s">
        <v>795</v>
      </c>
      <c r="B293" s="207">
        <v>0</v>
      </c>
      <c r="C293" s="203">
        <v>0</v>
      </c>
      <c r="D293" s="201">
        <v>0</v>
      </c>
      <c r="E293" s="207">
        <v>0</v>
      </c>
      <c r="F293" s="207">
        <v>0</v>
      </c>
    </row>
    <row r="294" spans="1:6" customFormat="1" ht="18.95" customHeight="1">
      <c r="A294" s="64" t="s">
        <v>796</v>
      </c>
      <c r="B294" s="207">
        <v>0</v>
      </c>
      <c r="C294" s="203">
        <v>0</v>
      </c>
      <c r="D294" s="201">
        <v>0</v>
      </c>
      <c r="E294" s="207">
        <v>0</v>
      </c>
      <c r="F294" s="207">
        <v>0</v>
      </c>
    </row>
    <row r="295" spans="1:6" customFormat="1" ht="18.95" customHeight="1">
      <c r="A295" s="65" t="s">
        <v>797</v>
      </c>
      <c r="B295" s="207">
        <v>0</v>
      </c>
      <c r="C295" s="203">
        <v>0</v>
      </c>
      <c r="D295" s="201">
        <v>0</v>
      </c>
      <c r="E295" s="207">
        <v>0</v>
      </c>
      <c r="F295" s="207">
        <v>0</v>
      </c>
    </row>
    <row r="296" spans="1:6" ht="18.95" customHeight="1">
      <c r="A296" s="64" t="s">
        <v>114</v>
      </c>
      <c r="B296" s="206">
        <v>270</v>
      </c>
      <c r="C296" s="203">
        <v>270</v>
      </c>
      <c r="D296" s="201">
        <v>219</v>
      </c>
      <c r="E296" s="202">
        <f>C296/B296</f>
        <v>1</v>
      </c>
      <c r="F296" s="202">
        <f>C296/D296</f>
        <v>1.2328767123287672</v>
      </c>
    </row>
    <row r="297" spans="1:6" ht="18.95" customHeight="1">
      <c r="A297" s="65" t="s">
        <v>115</v>
      </c>
      <c r="B297" s="206">
        <v>5</v>
      </c>
      <c r="C297" s="203">
        <v>5</v>
      </c>
      <c r="D297" s="201">
        <v>6</v>
      </c>
      <c r="E297" s="202">
        <f>C297/B297</f>
        <v>1</v>
      </c>
      <c r="F297" s="202">
        <f>C297/D297</f>
        <v>0.83333333333333337</v>
      </c>
    </row>
    <row r="298" spans="1:6" customFormat="1" ht="18.95" customHeight="1">
      <c r="A298" s="65" t="s">
        <v>798</v>
      </c>
      <c r="B298" s="207">
        <v>0</v>
      </c>
      <c r="C298" s="203">
        <v>0</v>
      </c>
      <c r="D298" s="201">
        <v>0</v>
      </c>
      <c r="E298" s="207">
        <v>0</v>
      </c>
      <c r="F298" s="207">
        <v>0</v>
      </c>
    </row>
    <row r="299" spans="1:6" customFormat="1" ht="18.95" customHeight="1">
      <c r="A299" s="65" t="s">
        <v>799</v>
      </c>
      <c r="B299" s="207">
        <v>0</v>
      </c>
      <c r="C299" s="203">
        <v>0</v>
      </c>
      <c r="D299" s="201">
        <v>0</v>
      </c>
      <c r="E299" s="207">
        <v>0</v>
      </c>
      <c r="F299" s="207">
        <v>0</v>
      </c>
    </row>
    <row r="300" spans="1:6" customFormat="1" ht="18.95" customHeight="1">
      <c r="A300" s="65" t="s">
        <v>800</v>
      </c>
      <c r="B300" s="207">
        <v>0</v>
      </c>
      <c r="C300" s="203">
        <v>0</v>
      </c>
      <c r="D300" s="201">
        <v>0</v>
      </c>
      <c r="E300" s="207">
        <v>0</v>
      </c>
      <c r="F300" s="207">
        <v>0</v>
      </c>
    </row>
    <row r="301" spans="1:6" ht="18.95" customHeight="1">
      <c r="A301" s="65" t="s">
        <v>449</v>
      </c>
      <c r="B301" s="206">
        <v>5</v>
      </c>
      <c r="C301" s="203">
        <v>5</v>
      </c>
      <c r="D301" s="201">
        <v>0</v>
      </c>
      <c r="E301" s="202">
        <f>C301/B301</f>
        <v>1</v>
      </c>
      <c r="F301" s="202">
        <v>0</v>
      </c>
    </row>
    <row r="302" spans="1:6" customFormat="1" ht="18.95" customHeight="1">
      <c r="A302" s="65" t="s">
        <v>801</v>
      </c>
      <c r="B302" s="207">
        <v>0</v>
      </c>
      <c r="C302" s="203">
        <v>0</v>
      </c>
      <c r="D302" s="201">
        <v>0</v>
      </c>
      <c r="E302" s="207">
        <v>0</v>
      </c>
      <c r="F302" s="207">
        <v>0</v>
      </c>
    </row>
    <row r="303" spans="1:6" ht="18.95" customHeight="1">
      <c r="A303" s="65" t="s">
        <v>116</v>
      </c>
      <c r="B303" s="203">
        <v>260</v>
      </c>
      <c r="C303" s="203">
        <v>260</v>
      </c>
      <c r="D303" s="201">
        <v>212</v>
      </c>
      <c r="E303" s="202">
        <f>C303/B303</f>
        <v>1</v>
      </c>
      <c r="F303" s="202">
        <f>C303/D303</f>
        <v>1.2264150943396226</v>
      </c>
    </row>
    <row r="304" spans="1:6" customFormat="1" ht="18.95" customHeight="1">
      <c r="A304" s="65" t="s">
        <v>802</v>
      </c>
      <c r="B304" s="207">
        <v>0</v>
      </c>
      <c r="C304" s="203">
        <v>0</v>
      </c>
      <c r="D304" s="201">
        <v>0</v>
      </c>
      <c r="E304" s="207">
        <v>0</v>
      </c>
      <c r="F304" s="207">
        <v>0</v>
      </c>
    </row>
    <row r="305" spans="1:6" customFormat="1" ht="18.95" customHeight="1">
      <c r="A305" s="65" t="s">
        <v>117</v>
      </c>
      <c r="B305" s="207">
        <v>0</v>
      </c>
      <c r="C305" s="203">
        <v>0</v>
      </c>
      <c r="D305" s="201">
        <v>1</v>
      </c>
      <c r="E305" s="207">
        <v>0</v>
      </c>
      <c r="F305" s="207">
        <f>C305/D305</f>
        <v>0</v>
      </c>
    </row>
    <row r="306" spans="1:6" customFormat="1" ht="18.95" customHeight="1">
      <c r="A306" s="64" t="s">
        <v>516</v>
      </c>
      <c r="B306" s="207">
        <v>0</v>
      </c>
      <c r="C306" s="203">
        <v>0</v>
      </c>
      <c r="D306" s="201">
        <v>0</v>
      </c>
      <c r="E306" s="207">
        <v>0</v>
      </c>
      <c r="F306" s="207">
        <v>0</v>
      </c>
    </row>
    <row r="307" spans="1:6" customFormat="1" ht="18.95" customHeight="1">
      <c r="A307" s="65" t="s">
        <v>517</v>
      </c>
      <c r="B307" s="207">
        <v>0</v>
      </c>
      <c r="C307" s="203">
        <v>0</v>
      </c>
      <c r="D307" s="201">
        <v>0</v>
      </c>
      <c r="E307" s="207">
        <v>0</v>
      </c>
      <c r="F307" s="207">
        <v>0</v>
      </c>
    </row>
    <row r="308" spans="1:6" ht="18.95" customHeight="1">
      <c r="A308" s="64" t="s">
        <v>118</v>
      </c>
      <c r="B308" s="203">
        <v>31819</v>
      </c>
      <c r="C308" s="203">
        <v>31819</v>
      </c>
      <c r="D308" s="201">
        <v>32285</v>
      </c>
      <c r="E308" s="202">
        <f>C308/B308</f>
        <v>1</v>
      </c>
      <c r="F308" s="202">
        <f>C308/D308</f>
        <v>0.9855660523462908</v>
      </c>
    </row>
    <row r="309" spans="1:6" ht="18.95" customHeight="1">
      <c r="A309" s="64" t="s">
        <v>803</v>
      </c>
      <c r="B309" s="206">
        <v>54</v>
      </c>
      <c r="C309" s="203">
        <v>54</v>
      </c>
      <c r="D309" s="201">
        <v>165</v>
      </c>
      <c r="E309" s="202">
        <f>C309/B309</f>
        <v>1</v>
      </c>
      <c r="F309" s="202">
        <f>C309/D309</f>
        <v>0.32727272727272727</v>
      </c>
    </row>
    <row r="310" spans="1:6" customFormat="1" ht="18.95" customHeight="1">
      <c r="A310" s="65" t="s">
        <v>804</v>
      </c>
      <c r="B310" s="207">
        <v>0</v>
      </c>
      <c r="C310" s="203">
        <v>0</v>
      </c>
      <c r="D310" s="201">
        <v>0</v>
      </c>
      <c r="E310" s="207">
        <v>0</v>
      </c>
      <c r="F310" s="207">
        <v>0</v>
      </c>
    </row>
    <row r="311" spans="1:6" ht="18.95" customHeight="1">
      <c r="A311" s="65" t="s">
        <v>805</v>
      </c>
      <c r="B311" s="203">
        <v>54</v>
      </c>
      <c r="C311" s="203">
        <v>54</v>
      </c>
      <c r="D311" s="201">
        <v>165</v>
      </c>
      <c r="E311" s="202">
        <f>C311/B311</f>
        <v>1</v>
      </c>
      <c r="F311" s="202">
        <f>C311/D311</f>
        <v>0.32727272727272727</v>
      </c>
    </row>
    <row r="312" spans="1:6" ht="18.95" customHeight="1">
      <c r="A312" s="64" t="s">
        <v>120</v>
      </c>
      <c r="B312" s="206">
        <v>28276</v>
      </c>
      <c r="C312" s="203">
        <v>28276</v>
      </c>
      <c r="D312" s="201">
        <v>22133</v>
      </c>
      <c r="E312" s="202">
        <f>C312/B312</f>
        <v>1</v>
      </c>
      <c r="F312" s="202">
        <f>C312/D312</f>
        <v>1.2775493606831427</v>
      </c>
    </row>
    <row r="313" spans="1:6" ht="18.95" customHeight="1">
      <c r="A313" s="65" t="s">
        <v>57</v>
      </c>
      <c r="B313" s="206">
        <v>19942</v>
      </c>
      <c r="C313" s="203">
        <v>19942</v>
      </c>
      <c r="D313" s="201">
        <v>15253</v>
      </c>
      <c r="E313" s="202">
        <f>C313/B313</f>
        <v>1</v>
      </c>
      <c r="F313" s="202">
        <f>C313/D313</f>
        <v>1.307414934766931</v>
      </c>
    </row>
    <row r="314" spans="1:6" ht="18.95" customHeight="1">
      <c r="A314" s="65" t="s">
        <v>58</v>
      </c>
      <c r="B314" s="203">
        <v>1766</v>
      </c>
      <c r="C314" s="203">
        <v>1766</v>
      </c>
      <c r="D314" s="201">
        <v>2537</v>
      </c>
      <c r="E314" s="202">
        <f>C314/B314</f>
        <v>1</v>
      </c>
      <c r="F314" s="202">
        <f>C314/D314</f>
        <v>0.69609775325187229</v>
      </c>
    </row>
    <row r="315" spans="1:6" customFormat="1" ht="18.95" customHeight="1">
      <c r="A315" s="65" t="s">
        <v>69</v>
      </c>
      <c r="B315" s="207">
        <v>0</v>
      </c>
      <c r="C315" s="203">
        <v>0</v>
      </c>
      <c r="D315" s="201">
        <v>0</v>
      </c>
      <c r="E315" s="207">
        <v>0</v>
      </c>
      <c r="F315" s="207">
        <v>0</v>
      </c>
    </row>
    <row r="316" spans="1:6" customFormat="1" ht="18.95" customHeight="1">
      <c r="A316" s="65" t="s">
        <v>712</v>
      </c>
      <c r="B316" s="207">
        <v>0</v>
      </c>
      <c r="C316" s="203">
        <v>0</v>
      </c>
      <c r="D316" s="201">
        <v>0</v>
      </c>
      <c r="E316" s="207">
        <v>0</v>
      </c>
      <c r="F316" s="207">
        <v>0</v>
      </c>
    </row>
    <row r="317" spans="1:6" customFormat="1" ht="18.95" customHeight="1">
      <c r="A317" s="65" t="s">
        <v>806</v>
      </c>
      <c r="B317" s="207">
        <v>0</v>
      </c>
      <c r="C317" s="203">
        <v>0</v>
      </c>
      <c r="D317" s="201">
        <v>0</v>
      </c>
      <c r="E317" s="207">
        <v>0</v>
      </c>
      <c r="F317" s="207">
        <v>0</v>
      </c>
    </row>
    <row r="318" spans="1:6" ht="18.95" customHeight="1">
      <c r="A318" s="65" t="s">
        <v>807</v>
      </c>
      <c r="B318" s="206">
        <v>57</v>
      </c>
      <c r="C318" s="203">
        <v>57</v>
      </c>
      <c r="D318" s="201">
        <v>12</v>
      </c>
      <c r="E318" s="202">
        <f>C318/B318</f>
        <v>1</v>
      </c>
      <c r="F318" s="202">
        <f>C318/D318</f>
        <v>4.75</v>
      </c>
    </row>
    <row r="319" spans="1:6" ht="18.95" customHeight="1">
      <c r="A319" s="65" t="s">
        <v>66</v>
      </c>
      <c r="B319" s="206">
        <v>3460</v>
      </c>
      <c r="C319" s="203">
        <v>3460</v>
      </c>
      <c r="D319" s="201">
        <v>3016</v>
      </c>
      <c r="E319" s="202">
        <f>C319/B319</f>
        <v>1</v>
      </c>
      <c r="F319" s="202">
        <f>C319/D319</f>
        <v>1.1472148541114058</v>
      </c>
    </row>
    <row r="320" spans="1:6" ht="18.95" customHeight="1">
      <c r="A320" s="65" t="s">
        <v>121</v>
      </c>
      <c r="B320" s="203">
        <v>3051</v>
      </c>
      <c r="C320" s="203">
        <v>3051</v>
      </c>
      <c r="D320" s="201">
        <v>1315</v>
      </c>
      <c r="E320" s="202">
        <f>C320/B320</f>
        <v>1</v>
      </c>
      <c r="F320" s="202">
        <f>C320/D320</f>
        <v>2.3201520912547529</v>
      </c>
    </row>
    <row r="321" spans="1:6" ht="18.95" customHeight="1">
      <c r="A321" s="64" t="s">
        <v>122</v>
      </c>
      <c r="B321" s="206">
        <v>5</v>
      </c>
      <c r="C321" s="203">
        <v>5</v>
      </c>
      <c r="D321" s="201">
        <v>44</v>
      </c>
      <c r="E321" s="202">
        <f>C321/B321</f>
        <v>1</v>
      </c>
      <c r="F321" s="202">
        <f>C321/D321</f>
        <v>0.11363636363636363</v>
      </c>
    </row>
    <row r="322" spans="1:6" customFormat="1" ht="18.95" customHeight="1">
      <c r="A322" s="65" t="s">
        <v>57</v>
      </c>
      <c r="B322" s="207">
        <v>0</v>
      </c>
      <c r="C322" s="203">
        <v>0</v>
      </c>
      <c r="D322" s="201">
        <v>0</v>
      </c>
      <c r="E322" s="207">
        <v>0</v>
      </c>
      <c r="F322" s="207">
        <v>0</v>
      </c>
    </row>
    <row r="323" spans="1:6" ht="18.95" customHeight="1">
      <c r="A323" s="65" t="s">
        <v>58</v>
      </c>
      <c r="B323" s="203">
        <v>3</v>
      </c>
      <c r="C323" s="203">
        <v>3</v>
      </c>
      <c r="D323" s="201">
        <v>40</v>
      </c>
      <c r="E323" s="202">
        <f>C323/B323</f>
        <v>1</v>
      </c>
      <c r="F323" s="202">
        <f>C323/D323</f>
        <v>7.4999999999999997E-2</v>
      </c>
    </row>
    <row r="324" spans="1:6" customFormat="1" ht="18.95" customHeight="1">
      <c r="A324" s="65" t="s">
        <v>69</v>
      </c>
      <c r="B324" s="207">
        <v>0</v>
      </c>
      <c r="C324" s="203">
        <v>0</v>
      </c>
      <c r="D324" s="201">
        <v>0</v>
      </c>
      <c r="E324" s="207">
        <v>0</v>
      </c>
      <c r="F324" s="207">
        <v>0</v>
      </c>
    </row>
    <row r="325" spans="1:6" ht="18.95" customHeight="1">
      <c r="A325" s="65" t="s">
        <v>808</v>
      </c>
      <c r="B325" s="206">
        <v>2</v>
      </c>
      <c r="C325" s="203">
        <v>2</v>
      </c>
      <c r="D325" s="201">
        <v>0</v>
      </c>
      <c r="E325" s="202">
        <f>C325/B325</f>
        <v>1</v>
      </c>
      <c r="F325" s="202">
        <v>0</v>
      </c>
    </row>
    <row r="326" spans="1:6" customFormat="1" ht="18.95" customHeight="1">
      <c r="A326" s="65" t="s">
        <v>66</v>
      </c>
      <c r="B326" s="207">
        <v>0</v>
      </c>
      <c r="C326" s="203">
        <v>0</v>
      </c>
      <c r="D326" s="201">
        <v>0</v>
      </c>
      <c r="E326" s="207">
        <v>0</v>
      </c>
      <c r="F326" s="207">
        <v>0</v>
      </c>
    </row>
    <row r="327" spans="1:6" customFormat="1" ht="18.95" customHeight="1">
      <c r="A327" s="65" t="s">
        <v>518</v>
      </c>
      <c r="B327" s="207">
        <v>0</v>
      </c>
      <c r="C327" s="203">
        <v>0</v>
      </c>
      <c r="D327" s="201">
        <v>4</v>
      </c>
      <c r="E327" s="207">
        <v>0</v>
      </c>
      <c r="F327" s="207">
        <f>C327/D327</f>
        <v>0</v>
      </c>
    </row>
    <row r="328" spans="1:6" ht="18.95" customHeight="1">
      <c r="A328" s="64" t="s">
        <v>123</v>
      </c>
      <c r="B328" s="206">
        <v>538</v>
      </c>
      <c r="C328" s="203">
        <v>538</v>
      </c>
      <c r="D328" s="201">
        <v>2081</v>
      </c>
      <c r="E328" s="202">
        <f>C328/B328</f>
        <v>1</v>
      </c>
      <c r="F328" s="202">
        <f>C328/D328</f>
        <v>0.2585295530994714</v>
      </c>
    </row>
    <row r="329" spans="1:6" ht="18.95" customHeight="1">
      <c r="A329" s="65" t="s">
        <v>57</v>
      </c>
      <c r="B329" s="203">
        <v>538</v>
      </c>
      <c r="C329" s="203">
        <v>538</v>
      </c>
      <c r="D329" s="201">
        <v>1578</v>
      </c>
      <c r="E329" s="202">
        <f>C329/B329</f>
        <v>1</v>
      </c>
      <c r="F329" s="202">
        <f>C329/D329</f>
        <v>0.34093789607097591</v>
      </c>
    </row>
    <row r="330" spans="1:6" customFormat="1" ht="18.95" customHeight="1">
      <c r="A330" s="65" t="s">
        <v>58</v>
      </c>
      <c r="B330" s="207">
        <v>0</v>
      </c>
      <c r="C330" s="203">
        <v>0</v>
      </c>
      <c r="D330" s="201">
        <v>489</v>
      </c>
      <c r="E330" s="207">
        <v>0</v>
      </c>
      <c r="F330" s="207">
        <f>C330/D330</f>
        <v>0</v>
      </c>
    </row>
    <row r="331" spans="1:6" customFormat="1" ht="18.95" customHeight="1">
      <c r="A331" s="65" t="s">
        <v>69</v>
      </c>
      <c r="B331" s="207">
        <v>0</v>
      </c>
      <c r="C331" s="203">
        <v>0</v>
      </c>
      <c r="D331" s="201">
        <v>0</v>
      </c>
      <c r="E331" s="207">
        <v>0</v>
      </c>
      <c r="F331" s="207">
        <v>0</v>
      </c>
    </row>
    <row r="332" spans="1:6" customFormat="1" ht="18.95" customHeight="1">
      <c r="A332" s="65" t="s">
        <v>809</v>
      </c>
      <c r="B332" s="207">
        <v>0</v>
      </c>
      <c r="C332" s="203">
        <v>0</v>
      </c>
      <c r="D332" s="201">
        <v>0</v>
      </c>
      <c r="E332" s="207">
        <v>0</v>
      </c>
      <c r="F332" s="207">
        <v>0</v>
      </c>
    </row>
    <row r="333" spans="1:6" customFormat="1" ht="18.95" customHeight="1">
      <c r="A333" s="65" t="s">
        <v>810</v>
      </c>
      <c r="B333" s="207">
        <v>0</v>
      </c>
      <c r="C333" s="203">
        <v>0</v>
      </c>
      <c r="D333" s="201">
        <v>0</v>
      </c>
      <c r="E333" s="207">
        <v>0</v>
      </c>
      <c r="F333" s="207">
        <v>0</v>
      </c>
    </row>
    <row r="334" spans="1:6" customFormat="1" ht="18.95" customHeight="1">
      <c r="A334" s="65" t="s">
        <v>66</v>
      </c>
      <c r="B334" s="207">
        <v>0</v>
      </c>
      <c r="C334" s="203">
        <v>0</v>
      </c>
      <c r="D334" s="201">
        <v>0</v>
      </c>
      <c r="E334" s="207">
        <v>0</v>
      </c>
      <c r="F334" s="207">
        <v>0</v>
      </c>
    </row>
    <row r="335" spans="1:6" customFormat="1" ht="18.95" customHeight="1">
      <c r="A335" s="65" t="s">
        <v>811</v>
      </c>
      <c r="B335" s="207">
        <v>0</v>
      </c>
      <c r="C335" s="203">
        <v>0</v>
      </c>
      <c r="D335" s="201">
        <v>14</v>
      </c>
      <c r="E335" s="207">
        <v>0</v>
      </c>
      <c r="F335" s="207">
        <f>C335/D335</f>
        <v>0</v>
      </c>
    </row>
    <row r="336" spans="1:6" ht="18.95" customHeight="1">
      <c r="A336" s="64" t="s">
        <v>124</v>
      </c>
      <c r="B336" s="206">
        <v>1268</v>
      </c>
      <c r="C336" s="203">
        <v>1268</v>
      </c>
      <c r="D336" s="201">
        <v>4242</v>
      </c>
      <c r="E336" s="202">
        <f>C336/B336</f>
        <v>1</v>
      </c>
      <c r="F336" s="202">
        <f>C336/D336</f>
        <v>0.29891560584629889</v>
      </c>
    </row>
    <row r="337" spans="1:6" ht="18.95" customHeight="1">
      <c r="A337" s="65" t="s">
        <v>57</v>
      </c>
      <c r="B337" s="206">
        <v>988</v>
      </c>
      <c r="C337" s="203">
        <v>988</v>
      </c>
      <c r="D337" s="201">
        <v>2815</v>
      </c>
      <c r="E337" s="202">
        <f>C337/B337</f>
        <v>1</v>
      </c>
      <c r="F337" s="202">
        <f>C337/D337</f>
        <v>0.35097690941385434</v>
      </c>
    </row>
    <row r="338" spans="1:6" customFormat="1" ht="18.95" customHeight="1">
      <c r="A338" s="65" t="s">
        <v>58</v>
      </c>
      <c r="B338" s="207">
        <v>0</v>
      </c>
      <c r="C338" s="203">
        <v>0</v>
      </c>
      <c r="D338" s="201">
        <v>965</v>
      </c>
      <c r="E338" s="207">
        <v>0</v>
      </c>
      <c r="F338" s="207">
        <f>C338/D338</f>
        <v>0</v>
      </c>
    </row>
    <row r="339" spans="1:6" customFormat="1" ht="18.95" customHeight="1">
      <c r="A339" s="65" t="s">
        <v>69</v>
      </c>
      <c r="B339" s="207">
        <v>0</v>
      </c>
      <c r="C339" s="203">
        <v>0</v>
      </c>
      <c r="D339" s="201">
        <v>0</v>
      </c>
      <c r="E339" s="207">
        <v>0</v>
      </c>
      <c r="F339" s="207">
        <v>0</v>
      </c>
    </row>
    <row r="340" spans="1:6" customFormat="1" ht="18.95" customHeight="1">
      <c r="A340" s="65" t="s">
        <v>812</v>
      </c>
      <c r="B340" s="207">
        <v>0</v>
      </c>
      <c r="C340" s="203">
        <v>0</v>
      </c>
      <c r="D340" s="201">
        <v>0</v>
      </c>
      <c r="E340" s="207">
        <v>0</v>
      </c>
      <c r="F340" s="207">
        <v>0</v>
      </c>
    </row>
    <row r="341" spans="1:6" customFormat="1" ht="18.95" customHeight="1">
      <c r="A341" s="65" t="s">
        <v>813</v>
      </c>
      <c r="B341" s="207">
        <v>0</v>
      </c>
      <c r="C341" s="203">
        <v>0</v>
      </c>
      <c r="D341" s="201">
        <v>0</v>
      </c>
      <c r="E341" s="207">
        <v>0</v>
      </c>
      <c r="F341" s="207">
        <v>0</v>
      </c>
    </row>
    <row r="342" spans="1:6" ht="18.95" customHeight="1">
      <c r="A342" s="65" t="s">
        <v>125</v>
      </c>
      <c r="B342" s="206">
        <v>280</v>
      </c>
      <c r="C342" s="203">
        <v>280</v>
      </c>
      <c r="D342" s="201">
        <v>448</v>
      </c>
      <c r="E342" s="202">
        <f>C342/B342</f>
        <v>1</v>
      </c>
      <c r="F342" s="202">
        <f>C342/D342</f>
        <v>0.625</v>
      </c>
    </row>
    <row r="343" spans="1:6" customFormat="1" ht="18.95" customHeight="1">
      <c r="A343" s="65" t="s">
        <v>66</v>
      </c>
      <c r="B343" s="207">
        <v>0</v>
      </c>
      <c r="C343" s="203">
        <v>0</v>
      </c>
      <c r="D343" s="201">
        <v>0</v>
      </c>
      <c r="E343" s="207">
        <v>0</v>
      </c>
      <c r="F343" s="207">
        <v>0</v>
      </c>
    </row>
    <row r="344" spans="1:6" customFormat="1" ht="18.95" customHeight="1">
      <c r="A344" s="65" t="s">
        <v>814</v>
      </c>
      <c r="B344" s="207">
        <v>0</v>
      </c>
      <c r="C344" s="203">
        <v>0</v>
      </c>
      <c r="D344" s="201">
        <v>14</v>
      </c>
      <c r="E344" s="207">
        <v>0</v>
      </c>
      <c r="F344" s="207">
        <f>C344/D344</f>
        <v>0</v>
      </c>
    </row>
    <row r="345" spans="1:6" ht="18.95" customHeight="1">
      <c r="A345" s="64" t="s">
        <v>126</v>
      </c>
      <c r="B345" s="206">
        <v>1524</v>
      </c>
      <c r="C345" s="203">
        <v>1524</v>
      </c>
      <c r="D345" s="201">
        <v>1643</v>
      </c>
      <c r="E345" s="202">
        <f>C345/B345</f>
        <v>1</v>
      </c>
      <c r="F345" s="202">
        <f>C345/D345</f>
        <v>0.92757151552038952</v>
      </c>
    </row>
    <row r="346" spans="1:6" ht="18.95" customHeight="1">
      <c r="A346" s="65" t="s">
        <v>57</v>
      </c>
      <c r="B346" s="206">
        <v>1292</v>
      </c>
      <c r="C346" s="203">
        <v>1292</v>
      </c>
      <c r="D346" s="201">
        <v>1016</v>
      </c>
      <c r="E346" s="202">
        <f>C346/B346</f>
        <v>1</v>
      </c>
      <c r="F346" s="202">
        <f>C346/D346</f>
        <v>1.2716535433070866</v>
      </c>
    </row>
    <row r="347" spans="1:6" ht="18.95" customHeight="1">
      <c r="A347" s="65" t="s">
        <v>58</v>
      </c>
      <c r="B347" s="206">
        <v>14</v>
      </c>
      <c r="C347" s="203">
        <v>14</v>
      </c>
      <c r="D347" s="201">
        <v>263</v>
      </c>
      <c r="E347" s="202">
        <f>C347/B347</f>
        <v>1</v>
      </c>
      <c r="F347" s="202">
        <f>C347/D347</f>
        <v>5.3231939163498096E-2</v>
      </c>
    </row>
    <row r="348" spans="1:6" customFormat="1" ht="18.95" customHeight="1">
      <c r="A348" s="65" t="s">
        <v>69</v>
      </c>
      <c r="B348" s="207">
        <v>0</v>
      </c>
      <c r="C348" s="203">
        <v>0</v>
      </c>
      <c r="D348" s="201">
        <v>0</v>
      </c>
      <c r="E348" s="207">
        <v>0</v>
      </c>
      <c r="F348" s="207">
        <v>0</v>
      </c>
    </row>
    <row r="349" spans="1:6" ht="18.95" customHeight="1">
      <c r="A349" s="65" t="s">
        <v>127</v>
      </c>
      <c r="B349" s="206">
        <v>78</v>
      </c>
      <c r="C349" s="203">
        <v>78</v>
      </c>
      <c r="D349" s="201">
        <v>168</v>
      </c>
      <c r="E349" s="202">
        <f>C349/B349</f>
        <v>1</v>
      </c>
      <c r="F349" s="202">
        <f>C349/D349</f>
        <v>0.4642857142857143</v>
      </c>
    </row>
    <row r="350" spans="1:6" ht="18.95" customHeight="1">
      <c r="A350" s="65" t="s">
        <v>128</v>
      </c>
      <c r="B350" s="203">
        <v>22</v>
      </c>
      <c r="C350" s="203">
        <v>22</v>
      </c>
      <c r="D350" s="201">
        <v>32</v>
      </c>
      <c r="E350" s="202">
        <f>C350/B350</f>
        <v>1</v>
      </c>
      <c r="F350" s="202">
        <f>C350/D350</f>
        <v>0.6875</v>
      </c>
    </row>
    <row r="351" spans="1:6" customFormat="1" ht="18.95" customHeight="1">
      <c r="A351" s="65" t="s">
        <v>815</v>
      </c>
      <c r="B351" s="207">
        <v>0</v>
      </c>
      <c r="C351" s="203">
        <v>0</v>
      </c>
      <c r="D351" s="201">
        <v>0</v>
      </c>
      <c r="E351" s="207">
        <v>0</v>
      </c>
      <c r="F351" s="207">
        <v>0</v>
      </c>
    </row>
    <row r="352" spans="1:6" ht="18.95" customHeight="1">
      <c r="A352" s="65" t="s">
        <v>129</v>
      </c>
      <c r="B352" s="203">
        <v>24</v>
      </c>
      <c r="C352" s="203">
        <v>24</v>
      </c>
      <c r="D352" s="201">
        <v>60</v>
      </c>
      <c r="E352" s="202">
        <f>C352/B352</f>
        <v>1</v>
      </c>
      <c r="F352" s="202">
        <f>C352/D352</f>
        <v>0.4</v>
      </c>
    </row>
    <row r="353" spans="1:6" customFormat="1" ht="18.95" customHeight="1">
      <c r="A353" s="65" t="s">
        <v>816</v>
      </c>
      <c r="B353" s="207">
        <v>0</v>
      </c>
      <c r="C353" s="203">
        <v>0</v>
      </c>
      <c r="D353" s="201">
        <v>0</v>
      </c>
      <c r="E353" s="207">
        <v>0</v>
      </c>
      <c r="F353" s="207">
        <v>0</v>
      </c>
    </row>
    <row r="354" spans="1:6" customFormat="1" ht="18.95" customHeight="1">
      <c r="A354" s="65" t="s">
        <v>817</v>
      </c>
      <c r="B354" s="207">
        <v>0</v>
      </c>
      <c r="C354" s="203">
        <v>0</v>
      </c>
      <c r="D354" s="201">
        <v>0</v>
      </c>
      <c r="E354" s="207">
        <v>0</v>
      </c>
      <c r="F354" s="207">
        <v>0</v>
      </c>
    </row>
    <row r="355" spans="1:6" ht="18.95" customHeight="1">
      <c r="A355" s="65" t="s">
        <v>607</v>
      </c>
      <c r="B355" s="203">
        <v>55</v>
      </c>
      <c r="C355" s="203">
        <v>55</v>
      </c>
      <c r="D355" s="201">
        <v>40</v>
      </c>
      <c r="E355" s="202">
        <f>C355/B355</f>
        <v>1</v>
      </c>
      <c r="F355" s="202">
        <f>C355/D355</f>
        <v>1.375</v>
      </c>
    </row>
    <row r="356" spans="1:6" customFormat="1" ht="18.95" customHeight="1">
      <c r="A356" s="65" t="s">
        <v>818</v>
      </c>
      <c r="B356" s="207">
        <v>0</v>
      </c>
      <c r="C356" s="203">
        <v>0</v>
      </c>
      <c r="D356" s="201">
        <v>0</v>
      </c>
      <c r="E356" s="207">
        <v>0</v>
      </c>
      <c r="F356" s="207">
        <v>0</v>
      </c>
    </row>
    <row r="357" spans="1:6" ht="18.95" customHeight="1">
      <c r="A357" s="65" t="s">
        <v>511</v>
      </c>
      <c r="B357" s="206">
        <v>5</v>
      </c>
      <c r="C357" s="203">
        <v>5</v>
      </c>
      <c r="D357" s="201">
        <v>32</v>
      </c>
      <c r="E357" s="202">
        <f>C357/B357</f>
        <v>1</v>
      </c>
      <c r="F357" s="202">
        <f>C357/D357</f>
        <v>0.15625</v>
      </c>
    </row>
    <row r="358" spans="1:6" customFormat="1" ht="18.95" customHeight="1">
      <c r="A358" s="65" t="s">
        <v>712</v>
      </c>
      <c r="B358" s="207">
        <v>0</v>
      </c>
      <c r="C358" s="203">
        <v>0</v>
      </c>
      <c r="D358" s="201">
        <v>0</v>
      </c>
      <c r="E358" s="207">
        <v>0</v>
      </c>
      <c r="F358" s="207">
        <v>0</v>
      </c>
    </row>
    <row r="359" spans="1:6" ht="18.95" customHeight="1">
      <c r="A359" s="65" t="s">
        <v>66</v>
      </c>
      <c r="B359" s="206">
        <v>24</v>
      </c>
      <c r="C359" s="203">
        <v>24</v>
      </c>
      <c r="D359" s="201">
        <v>11</v>
      </c>
      <c r="E359" s="202">
        <f>C359/B359</f>
        <v>1</v>
      </c>
      <c r="F359" s="202">
        <f>C359/D359</f>
        <v>2.1818181818181817</v>
      </c>
    </row>
    <row r="360" spans="1:6" ht="18.95" customHeight="1">
      <c r="A360" s="65" t="s">
        <v>519</v>
      </c>
      <c r="B360" s="206">
        <v>10</v>
      </c>
      <c r="C360" s="203">
        <v>10</v>
      </c>
      <c r="D360" s="201">
        <v>21</v>
      </c>
      <c r="E360" s="202">
        <f>C360/B360</f>
        <v>1</v>
      </c>
      <c r="F360" s="202">
        <f>C360/D360</f>
        <v>0.47619047619047616</v>
      </c>
    </row>
    <row r="361" spans="1:6" customFormat="1" ht="18.95" customHeight="1">
      <c r="A361" s="64" t="s">
        <v>625</v>
      </c>
      <c r="B361" s="207">
        <v>0</v>
      </c>
      <c r="C361" s="203">
        <v>0</v>
      </c>
      <c r="D361" s="201">
        <v>0</v>
      </c>
      <c r="E361" s="207">
        <v>0</v>
      </c>
      <c r="F361" s="207">
        <v>0</v>
      </c>
    </row>
    <row r="362" spans="1:6" customFormat="1" ht="18.95" customHeight="1">
      <c r="A362" s="65" t="s">
        <v>57</v>
      </c>
      <c r="B362" s="207">
        <v>0</v>
      </c>
      <c r="C362" s="203">
        <v>0</v>
      </c>
      <c r="D362" s="201">
        <v>0</v>
      </c>
      <c r="E362" s="207">
        <v>0</v>
      </c>
      <c r="F362" s="207">
        <v>0</v>
      </c>
    </row>
    <row r="363" spans="1:6" customFormat="1" ht="18.95" customHeight="1">
      <c r="A363" s="65" t="s">
        <v>58</v>
      </c>
      <c r="B363" s="207">
        <v>0</v>
      </c>
      <c r="C363" s="203">
        <v>0</v>
      </c>
      <c r="D363" s="201">
        <v>0</v>
      </c>
      <c r="E363" s="207">
        <v>0</v>
      </c>
      <c r="F363" s="207">
        <v>0</v>
      </c>
    </row>
    <row r="364" spans="1:6" customFormat="1" ht="18.95" customHeight="1">
      <c r="A364" s="65" t="s">
        <v>69</v>
      </c>
      <c r="B364" s="207">
        <v>0</v>
      </c>
      <c r="C364" s="203">
        <v>0</v>
      </c>
      <c r="D364" s="201">
        <v>0</v>
      </c>
      <c r="E364" s="207">
        <v>0</v>
      </c>
      <c r="F364" s="207">
        <v>0</v>
      </c>
    </row>
    <row r="365" spans="1:6" customFormat="1" ht="18.95" customHeight="1">
      <c r="A365" s="65" t="s">
        <v>819</v>
      </c>
      <c r="B365" s="207">
        <v>0</v>
      </c>
      <c r="C365" s="203">
        <v>0</v>
      </c>
      <c r="D365" s="201">
        <v>0</v>
      </c>
      <c r="E365" s="207">
        <v>0</v>
      </c>
      <c r="F365" s="207">
        <v>0</v>
      </c>
    </row>
    <row r="366" spans="1:6" customFormat="1" ht="18.95" customHeight="1">
      <c r="A366" s="65" t="s">
        <v>820</v>
      </c>
      <c r="B366" s="207">
        <v>0</v>
      </c>
      <c r="C366" s="203">
        <v>0</v>
      </c>
      <c r="D366" s="201">
        <v>0</v>
      </c>
      <c r="E366" s="207">
        <v>0</v>
      </c>
      <c r="F366" s="207">
        <v>0</v>
      </c>
    </row>
    <row r="367" spans="1:6" customFormat="1" ht="18.95" customHeight="1">
      <c r="A367" s="65" t="s">
        <v>821</v>
      </c>
      <c r="B367" s="207">
        <v>0</v>
      </c>
      <c r="C367" s="203">
        <v>0</v>
      </c>
      <c r="D367" s="201">
        <v>0</v>
      </c>
      <c r="E367" s="207">
        <v>0</v>
      </c>
      <c r="F367" s="207">
        <v>0</v>
      </c>
    </row>
    <row r="368" spans="1:6" customFormat="1" ht="18.95" customHeight="1">
      <c r="A368" s="65" t="s">
        <v>712</v>
      </c>
      <c r="B368" s="207">
        <v>0</v>
      </c>
      <c r="C368" s="203">
        <v>0</v>
      </c>
      <c r="D368" s="201">
        <v>0</v>
      </c>
      <c r="E368" s="207">
        <v>0</v>
      </c>
      <c r="F368" s="207">
        <v>0</v>
      </c>
    </row>
    <row r="369" spans="1:6" customFormat="1" ht="18.95" customHeight="1">
      <c r="A369" s="65" t="s">
        <v>66</v>
      </c>
      <c r="B369" s="207">
        <v>0</v>
      </c>
      <c r="C369" s="203">
        <v>0</v>
      </c>
      <c r="D369" s="201">
        <v>0</v>
      </c>
      <c r="E369" s="207">
        <v>0</v>
      </c>
      <c r="F369" s="207">
        <v>0</v>
      </c>
    </row>
    <row r="370" spans="1:6" customFormat="1" ht="18.95" customHeight="1">
      <c r="A370" s="65" t="s">
        <v>822</v>
      </c>
      <c r="B370" s="207">
        <v>0</v>
      </c>
      <c r="C370" s="203">
        <v>0</v>
      </c>
      <c r="D370" s="201">
        <v>0</v>
      </c>
      <c r="E370" s="207">
        <v>0</v>
      </c>
      <c r="F370" s="207">
        <v>0</v>
      </c>
    </row>
    <row r="371" spans="1:6" ht="18.95" customHeight="1">
      <c r="A371" s="64" t="s">
        <v>626</v>
      </c>
      <c r="B371" s="203">
        <v>142</v>
      </c>
      <c r="C371" s="203">
        <v>142</v>
      </c>
      <c r="D371" s="201">
        <v>1977</v>
      </c>
      <c r="E371" s="202">
        <f>C371/B371</f>
        <v>1</v>
      </c>
      <c r="F371" s="202">
        <f>C371/D371</f>
        <v>7.182599898836621E-2</v>
      </c>
    </row>
    <row r="372" spans="1:6" customFormat="1" ht="18.95" customHeight="1">
      <c r="A372" s="65" t="s">
        <v>57</v>
      </c>
      <c r="B372" s="207">
        <v>0</v>
      </c>
      <c r="C372" s="203">
        <v>0</v>
      </c>
      <c r="D372" s="201">
        <v>0</v>
      </c>
      <c r="E372" s="207">
        <v>0</v>
      </c>
      <c r="F372" s="207">
        <v>0</v>
      </c>
    </row>
    <row r="373" spans="1:6" customFormat="1" ht="18.95" customHeight="1">
      <c r="A373" s="65" t="s">
        <v>58</v>
      </c>
      <c r="B373" s="207">
        <v>0</v>
      </c>
      <c r="C373" s="203">
        <v>0</v>
      </c>
      <c r="D373" s="201">
        <v>59</v>
      </c>
      <c r="E373" s="207">
        <v>0</v>
      </c>
      <c r="F373" s="207">
        <f>C373/D373</f>
        <v>0</v>
      </c>
    </row>
    <row r="374" spans="1:6" customFormat="1" ht="18.95" customHeight="1">
      <c r="A374" s="65" t="s">
        <v>69</v>
      </c>
      <c r="B374" s="207">
        <v>0</v>
      </c>
      <c r="C374" s="203">
        <v>0</v>
      </c>
      <c r="D374" s="201">
        <v>0</v>
      </c>
      <c r="E374" s="207">
        <v>0</v>
      </c>
      <c r="F374" s="207">
        <v>0</v>
      </c>
    </row>
    <row r="375" spans="1:6" ht="18.95" customHeight="1">
      <c r="A375" s="65" t="s">
        <v>823</v>
      </c>
      <c r="B375" s="206">
        <v>142</v>
      </c>
      <c r="C375" s="203">
        <v>142</v>
      </c>
      <c r="D375" s="201">
        <v>1486</v>
      </c>
      <c r="E375" s="202">
        <f>C375/B375</f>
        <v>1</v>
      </c>
      <c r="F375" s="202">
        <f>C375/D375</f>
        <v>9.5558546433378203E-2</v>
      </c>
    </row>
    <row r="376" spans="1:6" customFormat="1" ht="18.95" customHeight="1">
      <c r="A376" s="65" t="s">
        <v>824</v>
      </c>
      <c r="B376" s="207">
        <v>0</v>
      </c>
      <c r="C376" s="203">
        <v>0</v>
      </c>
      <c r="D376" s="201">
        <v>0</v>
      </c>
      <c r="E376" s="207">
        <v>0</v>
      </c>
      <c r="F376" s="207">
        <v>0</v>
      </c>
    </row>
    <row r="377" spans="1:6" customFormat="1" ht="18.95" customHeight="1">
      <c r="A377" s="65" t="s">
        <v>825</v>
      </c>
      <c r="B377" s="207">
        <v>0</v>
      </c>
      <c r="C377" s="203">
        <v>0</v>
      </c>
      <c r="D377" s="201">
        <v>0</v>
      </c>
      <c r="E377" s="207">
        <v>0</v>
      </c>
      <c r="F377" s="207">
        <v>0</v>
      </c>
    </row>
    <row r="378" spans="1:6" customFormat="1" ht="18.95" customHeight="1">
      <c r="A378" s="65" t="s">
        <v>712</v>
      </c>
      <c r="B378" s="207">
        <v>0</v>
      </c>
      <c r="C378" s="203">
        <v>0</v>
      </c>
      <c r="D378" s="201">
        <v>0</v>
      </c>
      <c r="E378" s="207">
        <v>0</v>
      </c>
      <c r="F378" s="207">
        <v>0</v>
      </c>
    </row>
    <row r="379" spans="1:6" customFormat="1" ht="18.95" customHeight="1">
      <c r="A379" s="65" t="s">
        <v>66</v>
      </c>
      <c r="B379" s="207">
        <v>0</v>
      </c>
      <c r="C379" s="203">
        <v>0</v>
      </c>
      <c r="D379" s="201">
        <v>0</v>
      </c>
      <c r="E379" s="207">
        <v>0</v>
      </c>
      <c r="F379" s="207">
        <v>0</v>
      </c>
    </row>
    <row r="380" spans="1:6" customFormat="1" ht="18.95" customHeight="1">
      <c r="A380" s="65" t="s">
        <v>826</v>
      </c>
      <c r="B380" s="207">
        <v>0</v>
      </c>
      <c r="C380" s="203">
        <v>0</v>
      </c>
      <c r="D380" s="201">
        <v>432</v>
      </c>
      <c r="E380" s="207">
        <v>0</v>
      </c>
      <c r="F380" s="207">
        <f>C380/D380</f>
        <v>0</v>
      </c>
    </row>
    <row r="381" spans="1:6" customFormat="1" ht="18.95" customHeight="1">
      <c r="A381" s="64" t="s">
        <v>627</v>
      </c>
      <c r="B381" s="207">
        <v>0</v>
      </c>
      <c r="C381" s="203">
        <v>0</v>
      </c>
      <c r="D381" s="201">
        <v>0</v>
      </c>
      <c r="E381" s="207">
        <v>0</v>
      </c>
      <c r="F381" s="207">
        <v>0</v>
      </c>
    </row>
    <row r="382" spans="1:6" customFormat="1" ht="18.95" customHeight="1">
      <c r="A382" s="65" t="s">
        <v>57</v>
      </c>
      <c r="B382" s="207">
        <v>0</v>
      </c>
      <c r="C382" s="203">
        <v>0</v>
      </c>
      <c r="D382" s="201">
        <v>0</v>
      </c>
      <c r="E382" s="207">
        <v>0</v>
      </c>
      <c r="F382" s="207">
        <v>0</v>
      </c>
    </row>
    <row r="383" spans="1:6" customFormat="1" ht="18.95" customHeight="1">
      <c r="A383" s="65" t="s">
        <v>58</v>
      </c>
      <c r="B383" s="207">
        <v>0</v>
      </c>
      <c r="C383" s="203">
        <v>0</v>
      </c>
      <c r="D383" s="201">
        <v>0</v>
      </c>
      <c r="E383" s="207">
        <v>0</v>
      </c>
      <c r="F383" s="207">
        <v>0</v>
      </c>
    </row>
    <row r="384" spans="1:6" customFormat="1" ht="18.95" customHeight="1">
      <c r="A384" s="65" t="s">
        <v>69</v>
      </c>
      <c r="B384" s="207">
        <v>0</v>
      </c>
      <c r="C384" s="203">
        <v>0</v>
      </c>
      <c r="D384" s="201">
        <v>0</v>
      </c>
      <c r="E384" s="207">
        <v>0</v>
      </c>
      <c r="F384" s="207">
        <v>0</v>
      </c>
    </row>
    <row r="385" spans="1:6" customFormat="1" ht="18.95" customHeight="1">
      <c r="A385" s="65" t="s">
        <v>827</v>
      </c>
      <c r="B385" s="207">
        <v>0</v>
      </c>
      <c r="C385" s="203">
        <v>0</v>
      </c>
      <c r="D385" s="201">
        <v>0</v>
      </c>
      <c r="E385" s="207">
        <v>0</v>
      </c>
      <c r="F385" s="207">
        <v>0</v>
      </c>
    </row>
    <row r="386" spans="1:6" customFormat="1" ht="18.95" customHeight="1">
      <c r="A386" s="65" t="s">
        <v>828</v>
      </c>
      <c r="B386" s="207">
        <v>0</v>
      </c>
      <c r="C386" s="203">
        <v>0</v>
      </c>
      <c r="D386" s="201">
        <v>0</v>
      </c>
      <c r="E386" s="207">
        <v>0</v>
      </c>
      <c r="F386" s="207">
        <v>0</v>
      </c>
    </row>
    <row r="387" spans="1:6" customFormat="1" ht="18.95" customHeight="1">
      <c r="A387" s="65" t="s">
        <v>66</v>
      </c>
      <c r="B387" s="207">
        <v>0</v>
      </c>
      <c r="C387" s="203">
        <v>0</v>
      </c>
      <c r="D387" s="201">
        <v>0</v>
      </c>
      <c r="E387" s="207">
        <v>0</v>
      </c>
      <c r="F387" s="207">
        <v>0</v>
      </c>
    </row>
    <row r="388" spans="1:6" customFormat="1" ht="18.95" customHeight="1">
      <c r="A388" s="65" t="s">
        <v>829</v>
      </c>
      <c r="B388" s="207">
        <v>0</v>
      </c>
      <c r="C388" s="203">
        <v>0</v>
      </c>
      <c r="D388" s="201">
        <v>0</v>
      </c>
      <c r="E388" s="207">
        <v>0</v>
      </c>
      <c r="F388" s="207">
        <v>0</v>
      </c>
    </row>
    <row r="389" spans="1:6" customFormat="1" ht="18.95" customHeight="1">
      <c r="A389" s="64" t="s">
        <v>628</v>
      </c>
      <c r="B389" s="207">
        <v>0</v>
      </c>
      <c r="C389" s="203">
        <v>0</v>
      </c>
      <c r="D389" s="201">
        <v>0</v>
      </c>
      <c r="E389" s="207">
        <v>0</v>
      </c>
      <c r="F389" s="207">
        <v>0</v>
      </c>
    </row>
    <row r="390" spans="1:6" customFormat="1" ht="18.95" customHeight="1">
      <c r="A390" s="65" t="s">
        <v>57</v>
      </c>
      <c r="B390" s="207">
        <v>0</v>
      </c>
      <c r="C390" s="203">
        <v>0</v>
      </c>
      <c r="D390" s="201">
        <v>0</v>
      </c>
      <c r="E390" s="207">
        <v>0</v>
      </c>
      <c r="F390" s="207">
        <v>0</v>
      </c>
    </row>
    <row r="391" spans="1:6" customFormat="1" ht="18.95" customHeight="1">
      <c r="A391" s="65" t="s">
        <v>58</v>
      </c>
      <c r="B391" s="207">
        <v>0</v>
      </c>
      <c r="C391" s="203">
        <v>0</v>
      </c>
      <c r="D391" s="201">
        <v>0</v>
      </c>
      <c r="E391" s="207">
        <v>0</v>
      </c>
      <c r="F391" s="207">
        <v>0</v>
      </c>
    </row>
    <row r="392" spans="1:6" customFormat="1" ht="18.95" customHeight="1">
      <c r="A392" s="65" t="s">
        <v>712</v>
      </c>
      <c r="B392" s="207">
        <v>0</v>
      </c>
      <c r="C392" s="203">
        <v>0</v>
      </c>
      <c r="D392" s="201">
        <v>0</v>
      </c>
      <c r="E392" s="207">
        <v>0</v>
      </c>
      <c r="F392" s="207">
        <v>0</v>
      </c>
    </row>
    <row r="393" spans="1:6" customFormat="1" ht="18.95" customHeight="1">
      <c r="A393" s="65" t="s">
        <v>830</v>
      </c>
      <c r="B393" s="207">
        <v>0</v>
      </c>
      <c r="C393" s="203">
        <v>0</v>
      </c>
      <c r="D393" s="201">
        <v>0</v>
      </c>
      <c r="E393" s="207">
        <v>0</v>
      </c>
      <c r="F393" s="207">
        <v>0</v>
      </c>
    </row>
    <row r="394" spans="1:6" customFormat="1" ht="18.95" customHeight="1">
      <c r="A394" s="65" t="s">
        <v>831</v>
      </c>
      <c r="B394" s="207">
        <v>0</v>
      </c>
      <c r="C394" s="203">
        <v>0</v>
      </c>
      <c r="D394" s="201">
        <v>0</v>
      </c>
      <c r="E394" s="207">
        <v>0</v>
      </c>
      <c r="F394" s="207">
        <v>0</v>
      </c>
    </row>
    <row r="395" spans="1:6" ht="18.95" customHeight="1">
      <c r="A395" s="64" t="s">
        <v>130</v>
      </c>
      <c r="B395" s="203">
        <v>12</v>
      </c>
      <c r="C395" s="203">
        <v>12</v>
      </c>
      <c r="D395" s="201">
        <v>0</v>
      </c>
      <c r="E395" s="202">
        <f>C395/B395</f>
        <v>1</v>
      </c>
      <c r="F395" s="202">
        <v>0</v>
      </c>
    </row>
    <row r="396" spans="1:6" ht="18.95" customHeight="1">
      <c r="A396" s="65" t="s">
        <v>131</v>
      </c>
      <c r="B396" s="206">
        <v>12</v>
      </c>
      <c r="C396" s="203">
        <v>12</v>
      </c>
      <c r="D396" s="201">
        <v>0</v>
      </c>
      <c r="E396" s="202">
        <f>C396/B396</f>
        <v>1</v>
      </c>
      <c r="F396" s="202">
        <v>0</v>
      </c>
    </row>
    <row r="397" spans="1:6" ht="18.95" customHeight="1">
      <c r="A397" s="64" t="s">
        <v>132</v>
      </c>
      <c r="B397" s="206">
        <v>143195</v>
      </c>
      <c r="C397" s="203">
        <v>142818</v>
      </c>
      <c r="D397" s="201">
        <v>134967</v>
      </c>
      <c r="E397" s="202">
        <f>C397/B397</f>
        <v>0.99736722650930554</v>
      </c>
      <c r="F397" s="202">
        <f>C397/D397</f>
        <v>1.0581697748338483</v>
      </c>
    </row>
    <row r="398" spans="1:6" ht="18.95" customHeight="1">
      <c r="A398" s="64" t="s">
        <v>133</v>
      </c>
      <c r="B398" s="206">
        <v>521</v>
      </c>
      <c r="C398" s="203">
        <v>521</v>
      </c>
      <c r="D398" s="201">
        <v>424</v>
      </c>
      <c r="E398" s="202">
        <f>C398/B398</f>
        <v>1</v>
      </c>
      <c r="F398" s="202">
        <f>C398/D398</f>
        <v>1.2287735849056605</v>
      </c>
    </row>
    <row r="399" spans="1:6" ht="18.95" customHeight="1">
      <c r="A399" s="65" t="s">
        <v>57</v>
      </c>
      <c r="B399" s="206">
        <v>281</v>
      </c>
      <c r="C399" s="203">
        <v>281</v>
      </c>
      <c r="D399" s="201">
        <v>222</v>
      </c>
      <c r="E399" s="202">
        <f>C399/B399</f>
        <v>1</v>
      </c>
      <c r="F399" s="202">
        <f>C399/D399</f>
        <v>1.2657657657657657</v>
      </c>
    </row>
    <row r="400" spans="1:6" customFormat="1" ht="18.95" customHeight="1">
      <c r="A400" s="65" t="s">
        <v>58</v>
      </c>
      <c r="B400" s="207">
        <v>0</v>
      </c>
      <c r="C400" s="203">
        <v>0</v>
      </c>
      <c r="D400" s="201">
        <v>0</v>
      </c>
      <c r="E400" s="207">
        <v>0</v>
      </c>
      <c r="F400" s="207">
        <v>0</v>
      </c>
    </row>
    <row r="401" spans="1:6" customFormat="1" ht="18.95" customHeight="1">
      <c r="A401" s="65" t="s">
        <v>69</v>
      </c>
      <c r="B401" s="207">
        <v>0</v>
      </c>
      <c r="C401" s="203">
        <v>0</v>
      </c>
      <c r="D401" s="201">
        <v>0</v>
      </c>
      <c r="E401" s="207">
        <v>0</v>
      </c>
      <c r="F401" s="207">
        <v>0</v>
      </c>
    </row>
    <row r="402" spans="1:6" ht="18.95" customHeight="1">
      <c r="A402" s="65" t="s">
        <v>134</v>
      </c>
      <c r="B402" s="206">
        <v>240</v>
      </c>
      <c r="C402" s="203">
        <v>240</v>
      </c>
      <c r="D402" s="201">
        <v>202</v>
      </c>
      <c r="E402" s="202">
        <f t="shared" ref="E402:E407" si="5">C402/B402</f>
        <v>1</v>
      </c>
      <c r="F402" s="202">
        <f t="shared" ref="F402:F407" si="6">C402/D402</f>
        <v>1.1881188118811881</v>
      </c>
    </row>
    <row r="403" spans="1:6" ht="18.95" customHeight="1">
      <c r="A403" s="64" t="s">
        <v>135</v>
      </c>
      <c r="B403" s="206">
        <v>133381</v>
      </c>
      <c r="C403" s="203">
        <v>133381</v>
      </c>
      <c r="D403" s="201">
        <v>121556</v>
      </c>
      <c r="E403" s="202">
        <f t="shared" si="5"/>
        <v>1</v>
      </c>
      <c r="F403" s="202">
        <f t="shared" si="6"/>
        <v>1.0972802658856824</v>
      </c>
    </row>
    <row r="404" spans="1:6" ht="18.95" customHeight="1">
      <c r="A404" s="65" t="s">
        <v>136</v>
      </c>
      <c r="B404" s="206">
        <v>15678</v>
      </c>
      <c r="C404" s="203">
        <v>15678</v>
      </c>
      <c r="D404" s="201">
        <v>11715</v>
      </c>
      <c r="E404" s="202">
        <f t="shared" si="5"/>
        <v>1</v>
      </c>
      <c r="F404" s="202">
        <f t="shared" si="6"/>
        <v>1.3382842509603072</v>
      </c>
    </row>
    <row r="405" spans="1:6" ht="18.95" customHeight="1">
      <c r="A405" s="65" t="s">
        <v>137</v>
      </c>
      <c r="B405" s="206">
        <v>54166</v>
      </c>
      <c r="C405" s="203">
        <v>54166</v>
      </c>
      <c r="D405" s="201">
        <v>49508</v>
      </c>
      <c r="E405" s="202">
        <f t="shared" si="5"/>
        <v>1</v>
      </c>
      <c r="F405" s="202">
        <f t="shared" si="6"/>
        <v>1.0940858043144541</v>
      </c>
    </row>
    <row r="406" spans="1:6" ht="18.95" customHeight="1">
      <c r="A406" s="65" t="s">
        <v>138</v>
      </c>
      <c r="B406" s="206">
        <v>41839</v>
      </c>
      <c r="C406" s="203">
        <v>41839</v>
      </c>
      <c r="D406" s="201">
        <v>37202</v>
      </c>
      <c r="E406" s="202">
        <f t="shared" si="5"/>
        <v>1</v>
      </c>
      <c r="F406" s="202">
        <f t="shared" si="6"/>
        <v>1.1246438363528843</v>
      </c>
    </row>
    <row r="407" spans="1:6" ht="18.95" customHeight="1">
      <c r="A407" s="65" t="s">
        <v>139</v>
      </c>
      <c r="B407" s="206">
        <v>14233</v>
      </c>
      <c r="C407" s="203">
        <v>14233</v>
      </c>
      <c r="D407" s="201">
        <v>12120</v>
      </c>
      <c r="E407" s="202">
        <f t="shared" si="5"/>
        <v>1</v>
      </c>
      <c r="F407" s="202">
        <f t="shared" si="6"/>
        <v>1.1743399339933993</v>
      </c>
    </row>
    <row r="408" spans="1:6" customFormat="1" ht="18.95" customHeight="1">
      <c r="A408" s="65" t="s">
        <v>520</v>
      </c>
      <c r="B408" s="207">
        <v>0</v>
      </c>
      <c r="C408" s="203">
        <v>0</v>
      </c>
      <c r="D408" s="201">
        <v>0</v>
      </c>
      <c r="E408" s="207">
        <v>0</v>
      </c>
      <c r="F408" s="207">
        <v>0</v>
      </c>
    </row>
    <row r="409" spans="1:6" customFormat="1" ht="18.95" customHeight="1">
      <c r="A409" s="65" t="s">
        <v>832</v>
      </c>
      <c r="B409" s="207">
        <v>0</v>
      </c>
      <c r="C409" s="203">
        <v>0</v>
      </c>
      <c r="D409" s="201">
        <v>0</v>
      </c>
      <c r="E409" s="207">
        <v>0</v>
      </c>
      <c r="F409" s="207">
        <v>0</v>
      </c>
    </row>
    <row r="410" spans="1:6" customFormat="1" ht="18.95" customHeight="1">
      <c r="A410" s="65" t="s">
        <v>833</v>
      </c>
      <c r="B410" s="207">
        <v>0</v>
      </c>
      <c r="C410" s="203">
        <v>0</v>
      </c>
      <c r="D410" s="201">
        <v>0</v>
      </c>
      <c r="E410" s="207">
        <v>0</v>
      </c>
      <c r="F410" s="207">
        <v>0</v>
      </c>
    </row>
    <row r="411" spans="1:6" ht="18.95" customHeight="1">
      <c r="A411" s="65" t="s">
        <v>140</v>
      </c>
      <c r="B411" s="203">
        <v>7465</v>
      </c>
      <c r="C411" s="203">
        <v>7465</v>
      </c>
      <c r="D411" s="201">
        <v>11011</v>
      </c>
      <c r="E411" s="202">
        <f>C411/B411</f>
        <v>1</v>
      </c>
      <c r="F411" s="202">
        <f>C411/D411</f>
        <v>0.67795840523113249</v>
      </c>
    </row>
    <row r="412" spans="1:6" ht="18.95" customHeight="1">
      <c r="A412" s="64" t="s">
        <v>141</v>
      </c>
      <c r="B412" s="206">
        <v>1662</v>
      </c>
      <c r="C412" s="203">
        <v>1662</v>
      </c>
      <c r="D412" s="201">
        <v>4733</v>
      </c>
      <c r="E412" s="202">
        <f>C412/B412</f>
        <v>1</v>
      </c>
      <c r="F412" s="202">
        <f>C412/D412</f>
        <v>0.35115148954151698</v>
      </c>
    </row>
    <row r="413" spans="1:6" ht="18.95" customHeight="1">
      <c r="A413" s="65" t="s">
        <v>1262</v>
      </c>
      <c r="B413" s="206">
        <v>1660</v>
      </c>
      <c r="C413" s="203">
        <v>1660</v>
      </c>
      <c r="D413" s="201">
        <v>0</v>
      </c>
      <c r="E413" s="202">
        <f>C413/B413</f>
        <v>1</v>
      </c>
      <c r="F413" s="202">
        <v>0</v>
      </c>
    </row>
    <row r="414" spans="1:6" customFormat="1" ht="18.95" customHeight="1">
      <c r="A414" s="65" t="s">
        <v>142</v>
      </c>
      <c r="B414" s="207">
        <v>0</v>
      </c>
      <c r="C414" s="203">
        <v>0</v>
      </c>
      <c r="D414" s="201">
        <v>1678</v>
      </c>
      <c r="E414" s="207">
        <v>0</v>
      </c>
      <c r="F414" s="207">
        <f>C414/D414</f>
        <v>0</v>
      </c>
    </row>
    <row r="415" spans="1:6" customFormat="1" ht="18.95" customHeight="1">
      <c r="A415" s="65" t="s">
        <v>834</v>
      </c>
      <c r="B415" s="207">
        <v>0</v>
      </c>
      <c r="C415" s="203">
        <v>0</v>
      </c>
      <c r="D415" s="201">
        <v>0</v>
      </c>
      <c r="E415" s="207">
        <v>0</v>
      </c>
      <c r="F415" s="207">
        <v>0</v>
      </c>
    </row>
    <row r="416" spans="1:6" customFormat="1" ht="18.95" customHeight="1">
      <c r="A416" s="65" t="s">
        <v>835</v>
      </c>
      <c r="B416" s="207">
        <v>0</v>
      </c>
      <c r="C416" s="203">
        <v>0</v>
      </c>
      <c r="D416" s="201">
        <v>0</v>
      </c>
      <c r="E416" s="207">
        <v>0</v>
      </c>
      <c r="F416" s="207">
        <v>0</v>
      </c>
    </row>
    <row r="417" spans="1:6" customFormat="1" ht="18.95" customHeight="1">
      <c r="A417" s="65" t="s">
        <v>836</v>
      </c>
      <c r="B417" s="207">
        <v>0</v>
      </c>
      <c r="C417" s="203">
        <v>0</v>
      </c>
      <c r="D417" s="201">
        <v>3000</v>
      </c>
      <c r="E417" s="207">
        <v>0</v>
      </c>
      <c r="F417" s="207">
        <f>C417/D417</f>
        <v>0</v>
      </c>
    </row>
    <row r="418" spans="1:6" ht="18.95" customHeight="1">
      <c r="A418" s="65" t="s">
        <v>143</v>
      </c>
      <c r="B418" s="206">
        <v>2</v>
      </c>
      <c r="C418" s="203">
        <v>2</v>
      </c>
      <c r="D418" s="201">
        <v>55</v>
      </c>
      <c r="E418" s="202">
        <f>C418/B418</f>
        <v>1</v>
      </c>
      <c r="F418" s="202">
        <f>C418/D418</f>
        <v>3.6363636363636362E-2</v>
      </c>
    </row>
    <row r="419" spans="1:6" ht="18.95" customHeight="1">
      <c r="A419" s="64" t="s">
        <v>630</v>
      </c>
      <c r="B419" s="206">
        <v>3</v>
      </c>
      <c r="C419" s="203">
        <v>3</v>
      </c>
      <c r="D419" s="201">
        <v>0</v>
      </c>
      <c r="E419" s="202">
        <f>C419/B419</f>
        <v>1</v>
      </c>
      <c r="F419" s="202">
        <v>0</v>
      </c>
    </row>
    <row r="420" spans="1:6" customFormat="1" ht="18.95" customHeight="1">
      <c r="A420" s="65" t="s">
        <v>837</v>
      </c>
      <c r="B420" s="207">
        <v>0</v>
      </c>
      <c r="C420" s="203">
        <v>0</v>
      </c>
      <c r="D420" s="201">
        <v>0</v>
      </c>
      <c r="E420" s="207">
        <v>0</v>
      </c>
      <c r="F420" s="207">
        <v>0</v>
      </c>
    </row>
    <row r="421" spans="1:6" customFormat="1" ht="18.95" customHeight="1">
      <c r="A421" s="65" t="s">
        <v>838</v>
      </c>
      <c r="B421" s="207">
        <v>0</v>
      </c>
      <c r="C421" s="203">
        <v>0</v>
      </c>
      <c r="D421" s="201">
        <v>0</v>
      </c>
      <c r="E421" s="207">
        <v>0</v>
      </c>
      <c r="F421" s="207">
        <v>0</v>
      </c>
    </row>
    <row r="422" spans="1:6" customFormat="1" ht="18.95" customHeight="1">
      <c r="A422" s="65" t="s">
        <v>839</v>
      </c>
      <c r="B422" s="207">
        <v>0</v>
      </c>
      <c r="C422" s="203">
        <v>0</v>
      </c>
      <c r="D422" s="201">
        <v>0</v>
      </c>
      <c r="E422" s="207">
        <v>0</v>
      </c>
      <c r="F422" s="207">
        <v>0</v>
      </c>
    </row>
    <row r="423" spans="1:6" customFormat="1" ht="18.95" customHeight="1">
      <c r="A423" s="65" t="s">
        <v>840</v>
      </c>
      <c r="B423" s="207">
        <v>0</v>
      </c>
      <c r="C423" s="203">
        <v>0</v>
      </c>
      <c r="D423" s="201">
        <v>0</v>
      </c>
      <c r="E423" s="207">
        <v>0</v>
      </c>
      <c r="F423" s="207">
        <v>0</v>
      </c>
    </row>
    <row r="424" spans="1:6" ht="18.95" customHeight="1">
      <c r="A424" s="65" t="s">
        <v>841</v>
      </c>
      <c r="B424" s="206">
        <v>3</v>
      </c>
      <c r="C424" s="203">
        <v>3</v>
      </c>
      <c r="D424" s="201">
        <v>0</v>
      </c>
      <c r="E424" s="202">
        <f>C424/B424</f>
        <v>1</v>
      </c>
      <c r="F424" s="202">
        <v>0</v>
      </c>
    </row>
    <row r="425" spans="1:6" ht="18.95" customHeight="1">
      <c r="A425" s="64" t="s">
        <v>144</v>
      </c>
      <c r="B425" s="206">
        <v>24</v>
      </c>
      <c r="C425" s="203">
        <v>24</v>
      </c>
      <c r="D425" s="201">
        <v>26</v>
      </c>
      <c r="E425" s="202">
        <f>C425/B425</f>
        <v>1</v>
      </c>
      <c r="F425" s="202">
        <f>C425/D425</f>
        <v>0.92307692307692313</v>
      </c>
    </row>
    <row r="426" spans="1:6" ht="18.95" customHeight="1">
      <c r="A426" s="65" t="s">
        <v>145</v>
      </c>
      <c r="B426" s="206">
        <v>24</v>
      </c>
      <c r="C426" s="203">
        <v>24</v>
      </c>
      <c r="D426" s="201">
        <v>26</v>
      </c>
      <c r="E426" s="202">
        <f>C426/B426</f>
        <v>1</v>
      </c>
      <c r="F426" s="202">
        <f>C426/D426</f>
        <v>0.92307692307692313</v>
      </c>
    </row>
    <row r="427" spans="1:6" customFormat="1" ht="18.95" customHeight="1">
      <c r="A427" s="65" t="s">
        <v>842</v>
      </c>
      <c r="B427" s="207">
        <v>0</v>
      </c>
      <c r="C427" s="203">
        <v>0</v>
      </c>
      <c r="D427" s="201">
        <v>0</v>
      </c>
      <c r="E427" s="207">
        <v>0</v>
      </c>
      <c r="F427" s="207">
        <v>0</v>
      </c>
    </row>
    <row r="428" spans="1:6" customFormat="1" ht="18.95" customHeight="1">
      <c r="A428" s="65" t="s">
        <v>843</v>
      </c>
      <c r="B428" s="207">
        <v>0</v>
      </c>
      <c r="C428" s="203">
        <v>0</v>
      </c>
      <c r="D428" s="201">
        <v>0</v>
      </c>
      <c r="E428" s="207">
        <v>0</v>
      </c>
      <c r="F428" s="207">
        <v>0</v>
      </c>
    </row>
    <row r="429" spans="1:6" customFormat="1" ht="18.95" customHeight="1">
      <c r="A429" s="64" t="s">
        <v>631</v>
      </c>
      <c r="B429" s="207">
        <v>0</v>
      </c>
      <c r="C429" s="203">
        <v>0</v>
      </c>
      <c r="D429" s="201">
        <v>0</v>
      </c>
      <c r="E429" s="207">
        <v>0</v>
      </c>
      <c r="F429" s="207">
        <v>0</v>
      </c>
    </row>
    <row r="430" spans="1:6" customFormat="1" ht="18.95" customHeight="1">
      <c r="A430" s="65" t="s">
        <v>844</v>
      </c>
      <c r="B430" s="207">
        <v>0</v>
      </c>
      <c r="C430" s="203">
        <v>0</v>
      </c>
      <c r="D430" s="201">
        <v>0</v>
      </c>
      <c r="E430" s="207">
        <v>0</v>
      </c>
      <c r="F430" s="207">
        <v>0</v>
      </c>
    </row>
    <row r="431" spans="1:6" customFormat="1" ht="18.95" customHeight="1">
      <c r="A431" s="65" t="s">
        <v>845</v>
      </c>
      <c r="B431" s="207">
        <v>0</v>
      </c>
      <c r="C431" s="203">
        <v>0</v>
      </c>
      <c r="D431" s="201">
        <v>0</v>
      </c>
      <c r="E431" s="207">
        <v>0</v>
      </c>
      <c r="F431" s="207">
        <v>0</v>
      </c>
    </row>
    <row r="432" spans="1:6" customFormat="1" ht="18.95" customHeight="1">
      <c r="A432" s="65" t="s">
        <v>846</v>
      </c>
      <c r="B432" s="207">
        <v>0</v>
      </c>
      <c r="C432" s="203">
        <v>0</v>
      </c>
      <c r="D432" s="201">
        <v>0</v>
      </c>
      <c r="E432" s="207">
        <v>0</v>
      </c>
      <c r="F432" s="207">
        <v>0</v>
      </c>
    </row>
    <row r="433" spans="1:6" ht="18.95" customHeight="1">
      <c r="A433" s="64" t="s">
        <v>146</v>
      </c>
      <c r="B433" s="203">
        <v>567</v>
      </c>
      <c r="C433" s="203">
        <v>567</v>
      </c>
      <c r="D433" s="201">
        <v>471</v>
      </c>
      <c r="E433" s="202">
        <f>C433/B433</f>
        <v>1</v>
      </c>
      <c r="F433" s="202">
        <f>C433/D433</f>
        <v>1.2038216560509554</v>
      </c>
    </row>
    <row r="434" spans="1:6" ht="18.95" customHeight="1">
      <c r="A434" s="65" t="s">
        <v>147</v>
      </c>
      <c r="B434" s="206">
        <v>559</v>
      </c>
      <c r="C434" s="203">
        <v>559</v>
      </c>
      <c r="D434" s="201">
        <v>471</v>
      </c>
      <c r="E434" s="202">
        <f>C434/B434</f>
        <v>1</v>
      </c>
      <c r="F434" s="202">
        <f>C434/D434</f>
        <v>1.1868365180467091</v>
      </c>
    </row>
    <row r="435" spans="1:6" customFormat="1" ht="18.95" customHeight="1">
      <c r="A435" s="65" t="s">
        <v>847</v>
      </c>
      <c r="B435" s="207">
        <v>0</v>
      </c>
      <c r="C435" s="203">
        <v>0</v>
      </c>
      <c r="D435" s="201">
        <v>0</v>
      </c>
      <c r="E435" s="207">
        <v>0</v>
      </c>
      <c r="F435" s="207">
        <v>0</v>
      </c>
    </row>
    <row r="436" spans="1:6" ht="18.95" customHeight="1">
      <c r="A436" s="65" t="s">
        <v>848</v>
      </c>
      <c r="B436" s="206">
        <v>8</v>
      </c>
      <c r="C436" s="203">
        <v>8</v>
      </c>
      <c r="D436" s="201">
        <v>0</v>
      </c>
      <c r="E436" s="202">
        <f>C436/B436</f>
        <v>1</v>
      </c>
      <c r="F436" s="202">
        <v>0</v>
      </c>
    </row>
    <row r="437" spans="1:6" ht="18.95" customHeight="1">
      <c r="A437" s="64" t="s">
        <v>148</v>
      </c>
      <c r="B437" s="203">
        <v>1798</v>
      </c>
      <c r="C437" s="203">
        <v>1798</v>
      </c>
      <c r="D437" s="201">
        <v>611</v>
      </c>
      <c r="E437" s="202">
        <f>C437/B437</f>
        <v>1</v>
      </c>
      <c r="F437" s="202">
        <f>C437/D437</f>
        <v>2.9427168576104745</v>
      </c>
    </row>
    <row r="438" spans="1:6" customFormat="1" ht="18.95" customHeight="1">
      <c r="A438" s="65" t="s">
        <v>849</v>
      </c>
      <c r="B438" s="207">
        <v>0</v>
      </c>
      <c r="C438" s="203">
        <v>0</v>
      </c>
      <c r="D438" s="201">
        <v>0</v>
      </c>
      <c r="E438" s="207">
        <v>0</v>
      </c>
      <c r="F438" s="207">
        <v>0</v>
      </c>
    </row>
    <row r="439" spans="1:6" ht="18.95" customHeight="1">
      <c r="A439" s="65" t="s">
        <v>149</v>
      </c>
      <c r="B439" s="206">
        <v>1798</v>
      </c>
      <c r="C439" s="203">
        <v>1798</v>
      </c>
      <c r="D439" s="201">
        <v>611</v>
      </c>
      <c r="E439" s="202">
        <f>C439/B439</f>
        <v>1</v>
      </c>
      <c r="F439" s="202">
        <f>C439/D439</f>
        <v>2.9427168576104745</v>
      </c>
    </row>
    <row r="440" spans="1:6" customFormat="1" ht="18.95" customHeight="1">
      <c r="A440" s="65" t="s">
        <v>850</v>
      </c>
      <c r="B440" s="207">
        <v>0</v>
      </c>
      <c r="C440" s="203">
        <v>0</v>
      </c>
      <c r="D440" s="201">
        <v>0</v>
      </c>
      <c r="E440" s="207">
        <v>0</v>
      </c>
      <c r="F440" s="207">
        <v>0</v>
      </c>
    </row>
    <row r="441" spans="1:6" customFormat="1" ht="18.95" customHeight="1">
      <c r="A441" s="65" t="s">
        <v>851</v>
      </c>
      <c r="B441" s="207">
        <v>0</v>
      </c>
      <c r="C441" s="203">
        <v>0</v>
      </c>
      <c r="D441" s="201">
        <v>0</v>
      </c>
      <c r="E441" s="207">
        <v>0</v>
      </c>
      <c r="F441" s="207">
        <v>0</v>
      </c>
    </row>
    <row r="442" spans="1:6" customFormat="1" ht="18.95" customHeight="1">
      <c r="A442" s="65" t="s">
        <v>521</v>
      </c>
      <c r="B442" s="207">
        <v>0</v>
      </c>
      <c r="C442" s="203">
        <v>0</v>
      </c>
      <c r="D442" s="201">
        <v>0</v>
      </c>
      <c r="E442" s="207">
        <v>0</v>
      </c>
      <c r="F442" s="207">
        <v>0</v>
      </c>
    </row>
    <row r="443" spans="1:6" ht="18.95" customHeight="1">
      <c r="A443" s="64" t="s">
        <v>150</v>
      </c>
      <c r="B443" s="206">
        <v>4437</v>
      </c>
      <c r="C443" s="203">
        <v>4437</v>
      </c>
      <c r="D443" s="201">
        <v>6452</v>
      </c>
      <c r="E443" s="202">
        <f>C443/B443</f>
        <v>1</v>
      </c>
      <c r="F443" s="202">
        <f>C443/D443</f>
        <v>0.68769373837569747</v>
      </c>
    </row>
    <row r="444" spans="1:6" ht="18.95" customHeight="1">
      <c r="A444" s="65" t="s">
        <v>151</v>
      </c>
      <c r="B444" s="206">
        <v>4429</v>
      </c>
      <c r="C444" s="203">
        <v>4429</v>
      </c>
      <c r="D444" s="201">
        <v>4323</v>
      </c>
      <c r="E444" s="202">
        <f>C444/B444</f>
        <v>1</v>
      </c>
      <c r="F444" s="202">
        <f>C444/D444</f>
        <v>1.0245200092528337</v>
      </c>
    </row>
    <row r="445" spans="1:6" customFormat="1" ht="18.95" customHeight="1">
      <c r="A445" s="65" t="s">
        <v>852</v>
      </c>
      <c r="B445" s="207">
        <v>0</v>
      </c>
      <c r="C445" s="203">
        <v>0</v>
      </c>
      <c r="D445" s="201">
        <v>0</v>
      </c>
      <c r="E445" s="207">
        <v>0</v>
      </c>
      <c r="F445" s="207">
        <v>0</v>
      </c>
    </row>
    <row r="446" spans="1:6" customFormat="1" ht="18.95" customHeight="1">
      <c r="A446" s="65" t="s">
        <v>853</v>
      </c>
      <c r="B446" s="207">
        <v>0</v>
      </c>
      <c r="C446" s="203">
        <v>0</v>
      </c>
      <c r="D446" s="201">
        <v>0</v>
      </c>
      <c r="E446" s="207">
        <v>0</v>
      </c>
      <c r="F446" s="207">
        <v>0</v>
      </c>
    </row>
    <row r="447" spans="1:6" customFormat="1" ht="18.95" customHeight="1">
      <c r="A447" s="65" t="s">
        <v>854</v>
      </c>
      <c r="B447" s="207">
        <v>0</v>
      </c>
      <c r="C447" s="203">
        <v>0</v>
      </c>
      <c r="D447" s="201">
        <v>0</v>
      </c>
      <c r="E447" s="207">
        <v>0</v>
      </c>
      <c r="F447" s="207">
        <v>0</v>
      </c>
    </row>
    <row r="448" spans="1:6" customFormat="1" ht="18.95" customHeight="1">
      <c r="A448" s="65" t="s">
        <v>608</v>
      </c>
      <c r="B448" s="207">
        <v>0</v>
      </c>
      <c r="C448" s="203">
        <v>0</v>
      </c>
      <c r="D448" s="201">
        <v>0</v>
      </c>
      <c r="E448" s="207">
        <v>0</v>
      </c>
      <c r="F448" s="207">
        <v>0</v>
      </c>
    </row>
    <row r="449" spans="1:6" ht="18.95" customHeight="1">
      <c r="A449" s="65" t="s">
        <v>152</v>
      </c>
      <c r="B449" s="206">
        <v>8</v>
      </c>
      <c r="C449" s="203">
        <v>8</v>
      </c>
      <c r="D449" s="201">
        <v>2129</v>
      </c>
      <c r="E449" s="202">
        <f>C449/B449</f>
        <v>1</v>
      </c>
      <c r="F449" s="202">
        <f t="shared" ref="F449:F454" si="7">C449/D449</f>
        <v>3.7576326914044154E-3</v>
      </c>
    </row>
    <row r="450" spans="1:6" ht="18.95" customHeight="1">
      <c r="A450" s="64" t="s">
        <v>153</v>
      </c>
      <c r="B450" s="203">
        <v>802</v>
      </c>
      <c r="C450" s="203">
        <v>425</v>
      </c>
      <c r="D450" s="201">
        <v>694</v>
      </c>
      <c r="E450" s="202">
        <f>C450/B450</f>
        <v>0.52992518703241898</v>
      </c>
      <c r="F450" s="202">
        <f t="shared" si="7"/>
        <v>0.61239193083573484</v>
      </c>
    </row>
    <row r="451" spans="1:6" customFormat="1" ht="18.95" customHeight="1">
      <c r="A451" s="65" t="s">
        <v>154</v>
      </c>
      <c r="B451" s="207">
        <v>0</v>
      </c>
      <c r="C451" s="203">
        <v>0</v>
      </c>
      <c r="D451" s="201">
        <v>694</v>
      </c>
      <c r="E451" s="207">
        <v>0</v>
      </c>
      <c r="F451" s="207">
        <f t="shared" si="7"/>
        <v>0</v>
      </c>
    </row>
    <row r="452" spans="1:6" ht="18.95" customHeight="1">
      <c r="A452" s="64" t="s">
        <v>155</v>
      </c>
      <c r="B452" s="206">
        <v>5750</v>
      </c>
      <c r="C452" s="203">
        <v>5750</v>
      </c>
      <c r="D452" s="201">
        <v>5557</v>
      </c>
      <c r="E452" s="202">
        <f>C452/B452</f>
        <v>1</v>
      </c>
      <c r="F452" s="202">
        <f t="shared" si="7"/>
        <v>1.0347309699478136</v>
      </c>
    </row>
    <row r="453" spans="1:6" ht="18.95" customHeight="1">
      <c r="A453" s="64" t="s">
        <v>156</v>
      </c>
      <c r="B453" s="206">
        <v>564</v>
      </c>
      <c r="C453" s="203">
        <v>564</v>
      </c>
      <c r="D453" s="201">
        <v>399</v>
      </c>
      <c r="E453" s="202">
        <f>C453/B453</f>
        <v>1</v>
      </c>
      <c r="F453" s="202">
        <f t="shared" si="7"/>
        <v>1.4135338345864661</v>
      </c>
    </row>
    <row r="454" spans="1:6" ht="18.95" customHeight="1">
      <c r="A454" s="65" t="s">
        <v>57</v>
      </c>
      <c r="B454" s="206">
        <v>126</v>
      </c>
      <c r="C454" s="203">
        <v>126</v>
      </c>
      <c r="D454" s="201">
        <v>126</v>
      </c>
      <c r="E454" s="202">
        <f>C454/B454</f>
        <v>1</v>
      </c>
      <c r="F454" s="202">
        <f t="shared" si="7"/>
        <v>1</v>
      </c>
    </row>
    <row r="455" spans="1:6" customFormat="1" ht="18.95" customHeight="1">
      <c r="A455" s="65" t="s">
        <v>58</v>
      </c>
      <c r="B455" s="207">
        <v>0</v>
      </c>
      <c r="C455" s="203">
        <v>0</v>
      </c>
      <c r="D455" s="201">
        <v>0</v>
      </c>
      <c r="E455" s="207">
        <v>0</v>
      </c>
      <c r="F455" s="207">
        <v>0</v>
      </c>
    </row>
    <row r="456" spans="1:6" customFormat="1" ht="18.95" customHeight="1">
      <c r="A456" s="65" t="s">
        <v>69</v>
      </c>
      <c r="B456" s="207">
        <v>0</v>
      </c>
      <c r="C456" s="203">
        <v>0</v>
      </c>
      <c r="D456" s="201">
        <v>0</v>
      </c>
      <c r="E456" s="207">
        <v>0</v>
      </c>
      <c r="F456" s="207">
        <v>0</v>
      </c>
    </row>
    <row r="457" spans="1:6" ht="18.95" customHeight="1">
      <c r="A457" s="65" t="s">
        <v>450</v>
      </c>
      <c r="B457" s="206">
        <v>438</v>
      </c>
      <c r="C457" s="203">
        <v>438</v>
      </c>
      <c r="D457" s="201">
        <v>273</v>
      </c>
      <c r="E457" s="202">
        <f>C457/B457</f>
        <v>1</v>
      </c>
      <c r="F457" s="202">
        <f>C457/D457</f>
        <v>1.6043956043956045</v>
      </c>
    </row>
    <row r="458" spans="1:6" customFormat="1" ht="18.95" customHeight="1">
      <c r="A458" s="64" t="s">
        <v>632</v>
      </c>
      <c r="B458" s="207">
        <v>0</v>
      </c>
      <c r="C458" s="203">
        <v>0</v>
      </c>
      <c r="D458" s="201">
        <v>0</v>
      </c>
      <c r="E458" s="207">
        <v>0</v>
      </c>
      <c r="F458" s="207">
        <v>0</v>
      </c>
    </row>
    <row r="459" spans="1:6" customFormat="1" ht="18.95" customHeight="1">
      <c r="A459" s="65" t="s">
        <v>163</v>
      </c>
      <c r="B459" s="207">
        <v>0</v>
      </c>
      <c r="C459" s="203">
        <v>0</v>
      </c>
      <c r="D459" s="201">
        <v>0</v>
      </c>
      <c r="E459" s="207">
        <v>0</v>
      </c>
      <c r="F459" s="207">
        <v>0</v>
      </c>
    </row>
    <row r="460" spans="1:6" customFormat="1" ht="18.95" customHeight="1">
      <c r="A460" s="65" t="s">
        <v>855</v>
      </c>
      <c r="B460" s="207">
        <v>0</v>
      </c>
      <c r="C460" s="203">
        <v>0</v>
      </c>
      <c r="D460" s="201">
        <v>0</v>
      </c>
      <c r="E460" s="207">
        <v>0</v>
      </c>
      <c r="F460" s="207">
        <v>0</v>
      </c>
    </row>
    <row r="461" spans="1:6" customFormat="1" ht="18.95" customHeight="1">
      <c r="A461" s="65" t="s">
        <v>856</v>
      </c>
      <c r="B461" s="207">
        <v>0</v>
      </c>
      <c r="C461" s="203">
        <v>0</v>
      </c>
      <c r="D461" s="201">
        <v>0</v>
      </c>
      <c r="E461" s="207">
        <v>0</v>
      </c>
      <c r="F461" s="207">
        <v>0</v>
      </c>
    </row>
    <row r="462" spans="1:6" customFormat="1" ht="18.95" customHeight="1">
      <c r="A462" s="65" t="s">
        <v>857</v>
      </c>
      <c r="B462" s="207">
        <v>0</v>
      </c>
      <c r="C462" s="203">
        <v>0</v>
      </c>
      <c r="D462" s="201">
        <v>0</v>
      </c>
      <c r="E462" s="207">
        <v>0</v>
      </c>
      <c r="F462" s="207">
        <v>0</v>
      </c>
    </row>
    <row r="463" spans="1:6" customFormat="1" ht="18.95" customHeight="1">
      <c r="A463" s="65" t="s">
        <v>858</v>
      </c>
      <c r="B463" s="207">
        <v>0</v>
      </c>
      <c r="C463" s="203">
        <v>0</v>
      </c>
      <c r="D463" s="201">
        <v>0</v>
      </c>
      <c r="E463" s="207">
        <v>0</v>
      </c>
      <c r="F463" s="207">
        <v>0</v>
      </c>
    </row>
    <row r="464" spans="1:6" customFormat="1" ht="18.95" customHeight="1">
      <c r="A464" s="65" t="s">
        <v>859</v>
      </c>
      <c r="B464" s="207">
        <v>0</v>
      </c>
      <c r="C464" s="203">
        <v>0</v>
      </c>
      <c r="D464" s="201">
        <v>0</v>
      </c>
      <c r="E464" s="207">
        <v>0</v>
      </c>
      <c r="F464" s="207">
        <v>0</v>
      </c>
    </row>
    <row r="465" spans="1:6" customFormat="1" ht="18.95" customHeight="1">
      <c r="A465" s="65" t="s">
        <v>860</v>
      </c>
      <c r="B465" s="207">
        <v>0</v>
      </c>
      <c r="C465" s="203">
        <v>0</v>
      </c>
      <c r="D465" s="201">
        <v>0</v>
      </c>
      <c r="E465" s="207">
        <v>0</v>
      </c>
      <c r="F465" s="207">
        <v>0</v>
      </c>
    </row>
    <row r="466" spans="1:6" customFormat="1" ht="18.95" customHeight="1">
      <c r="A466" s="65" t="s">
        <v>861</v>
      </c>
      <c r="B466" s="207">
        <v>0</v>
      </c>
      <c r="C466" s="203">
        <v>0</v>
      </c>
      <c r="D466" s="201">
        <v>0</v>
      </c>
      <c r="E466" s="207">
        <v>0</v>
      </c>
      <c r="F466" s="207">
        <v>0</v>
      </c>
    </row>
    <row r="467" spans="1:6" customFormat="1" ht="18.95" customHeight="1">
      <c r="A467" s="64" t="s">
        <v>633</v>
      </c>
      <c r="B467" s="207">
        <v>0</v>
      </c>
      <c r="C467" s="203">
        <v>0</v>
      </c>
      <c r="D467" s="201">
        <v>0</v>
      </c>
      <c r="E467" s="207">
        <v>0</v>
      </c>
      <c r="F467" s="207">
        <v>0</v>
      </c>
    </row>
    <row r="468" spans="1:6" customFormat="1" ht="18.95" customHeight="1">
      <c r="A468" s="65" t="s">
        <v>163</v>
      </c>
      <c r="B468" s="207">
        <v>0</v>
      </c>
      <c r="C468" s="203">
        <v>0</v>
      </c>
      <c r="D468" s="201">
        <v>0</v>
      </c>
      <c r="E468" s="207">
        <v>0</v>
      </c>
      <c r="F468" s="207">
        <v>0</v>
      </c>
    </row>
    <row r="469" spans="1:6" customFormat="1" ht="18.95" customHeight="1">
      <c r="A469" s="65" t="s">
        <v>862</v>
      </c>
      <c r="B469" s="207">
        <v>0</v>
      </c>
      <c r="C469" s="203">
        <v>0</v>
      </c>
      <c r="D469" s="201">
        <v>0</v>
      </c>
      <c r="E469" s="207">
        <v>0</v>
      </c>
      <c r="F469" s="207">
        <v>0</v>
      </c>
    </row>
    <row r="470" spans="1:6" customFormat="1" ht="18.95" customHeight="1">
      <c r="A470" s="65" t="s">
        <v>863</v>
      </c>
      <c r="B470" s="207">
        <v>0</v>
      </c>
      <c r="C470" s="203">
        <v>0</v>
      </c>
      <c r="D470" s="201">
        <v>0</v>
      </c>
      <c r="E470" s="207">
        <v>0</v>
      </c>
      <c r="F470" s="207">
        <v>0</v>
      </c>
    </row>
    <row r="471" spans="1:6" customFormat="1" ht="18.95" customHeight="1">
      <c r="A471" s="65" t="s">
        <v>864</v>
      </c>
      <c r="B471" s="207">
        <v>0</v>
      </c>
      <c r="C471" s="203">
        <v>0</v>
      </c>
      <c r="D471" s="201">
        <v>0</v>
      </c>
      <c r="E471" s="207">
        <v>0</v>
      </c>
      <c r="F471" s="207">
        <v>0</v>
      </c>
    </row>
    <row r="472" spans="1:6" customFormat="1" ht="18.95" customHeight="1">
      <c r="A472" s="65" t="s">
        <v>865</v>
      </c>
      <c r="B472" s="207">
        <v>0</v>
      </c>
      <c r="C472" s="203">
        <v>0</v>
      </c>
      <c r="D472" s="201">
        <v>0</v>
      </c>
      <c r="E472" s="207">
        <v>0</v>
      </c>
      <c r="F472" s="207">
        <v>0</v>
      </c>
    </row>
    <row r="473" spans="1:6" ht="18.95" customHeight="1">
      <c r="A473" s="64" t="s">
        <v>157</v>
      </c>
      <c r="B473" s="206">
        <v>4581</v>
      </c>
      <c r="C473" s="203">
        <v>4581</v>
      </c>
      <c r="D473" s="201">
        <v>3674</v>
      </c>
      <c r="E473" s="202">
        <f>C473/B473</f>
        <v>1</v>
      </c>
      <c r="F473" s="202">
        <f>C473/D473</f>
        <v>1.2468698965704954</v>
      </c>
    </row>
    <row r="474" spans="1:6" customFormat="1" ht="18.95" customHeight="1">
      <c r="A474" s="65" t="s">
        <v>163</v>
      </c>
      <c r="B474" s="207">
        <v>0</v>
      </c>
      <c r="C474" s="203">
        <v>0</v>
      </c>
      <c r="D474" s="201">
        <v>0</v>
      </c>
      <c r="E474" s="207">
        <v>0</v>
      </c>
      <c r="F474" s="207">
        <v>0</v>
      </c>
    </row>
    <row r="475" spans="1:6" customFormat="1" ht="18.95" customHeight="1">
      <c r="A475" s="65" t="s">
        <v>158</v>
      </c>
      <c r="B475" s="207">
        <v>0</v>
      </c>
      <c r="C475" s="203">
        <v>0</v>
      </c>
      <c r="D475" s="201">
        <v>3667</v>
      </c>
      <c r="E475" s="207">
        <v>0</v>
      </c>
      <c r="F475" s="207">
        <f>C475/D475</f>
        <v>0</v>
      </c>
    </row>
    <row r="476" spans="1:6" customFormat="1" ht="18.95" customHeight="1">
      <c r="A476" s="65" t="s">
        <v>159</v>
      </c>
      <c r="B476" s="207">
        <v>0</v>
      </c>
      <c r="C476" s="203">
        <v>0</v>
      </c>
      <c r="D476" s="201">
        <v>0</v>
      </c>
      <c r="E476" s="207">
        <v>0</v>
      </c>
      <c r="F476" s="207">
        <v>0</v>
      </c>
    </row>
    <row r="477" spans="1:6" customFormat="1" ht="18.95" customHeight="1">
      <c r="A477" s="65" t="s">
        <v>160</v>
      </c>
      <c r="B477" s="207">
        <v>0</v>
      </c>
      <c r="C477" s="203">
        <v>0</v>
      </c>
      <c r="D477" s="201">
        <v>0</v>
      </c>
      <c r="E477" s="207">
        <v>0</v>
      </c>
      <c r="F477" s="207">
        <v>0</v>
      </c>
    </row>
    <row r="478" spans="1:6" ht="18.95" customHeight="1">
      <c r="A478" s="65" t="s">
        <v>161</v>
      </c>
      <c r="B478" s="206">
        <v>4581</v>
      </c>
      <c r="C478" s="203">
        <v>4581</v>
      </c>
      <c r="D478" s="201">
        <v>7</v>
      </c>
      <c r="E478" s="202">
        <f>C478/B478</f>
        <v>1</v>
      </c>
      <c r="F478" s="202">
        <f>C478/D478</f>
        <v>654.42857142857144</v>
      </c>
    </row>
    <row r="479" spans="1:6" ht="18.95" customHeight="1">
      <c r="A479" s="64" t="s">
        <v>522</v>
      </c>
      <c r="B479" s="206">
        <v>250</v>
      </c>
      <c r="C479" s="203">
        <v>250</v>
      </c>
      <c r="D479" s="201">
        <v>146</v>
      </c>
      <c r="E479" s="202">
        <f>C479/B479</f>
        <v>1</v>
      </c>
      <c r="F479" s="202">
        <f>C479/D479</f>
        <v>1.7123287671232876</v>
      </c>
    </row>
    <row r="480" spans="1:6" customFormat="1" ht="18.95" customHeight="1">
      <c r="A480" s="65" t="s">
        <v>163</v>
      </c>
      <c r="B480" s="207">
        <v>0</v>
      </c>
      <c r="C480" s="203">
        <v>0</v>
      </c>
      <c r="D480" s="201">
        <v>0</v>
      </c>
      <c r="E480" s="207">
        <v>0</v>
      </c>
      <c r="F480" s="207">
        <v>0</v>
      </c>
    </row>
    <row r="481" spans="1:6" customFormat="1" ht="18.95" customHeight="1">
      <c r="A481" s="65" t="s">
        <v>866</v>
      </c>
      <c r="B481" s="207">
        <v>0</v>
      </c>
      <c r="C481" s="203">
        <v>0</v>
      </c>
      <c r="D481" s="201">
        <v>0</v>
      </c>
      <c r="E481" s="207">
        <v>0</v>
      </c>
      <c r="F481" s="207">
        <v>0</v>
      </c>
    </row>
    <row r="482" spans="1:6" ht="18.95" customHeight="1">
      <c r="A482" s="65" t="s">
        <v>609</v>
      </c>
      <c r="B482" s="206">
        <v>250</v>
      </c>
      <c r="C482" s="203">
        <v>250</v>
      </c>
      <c r="D482" s="201">
        <v>146</v>
      </c>
      <c r="E482" s="202">
        <f>C482/B482</f>
        <v>1</v>
      </c>
      <c r="F482" s="202">
        <f>C482/D482</f>
        <v>1.7123287671232876</v>
      </c>
    </row>
    <row r="483" spans="1:6" customFormat="1" ht="18.95" customHeight="1">
      <c r="A483" s="65" t="s">
        <v>523</v>
      </c>
      <c r="B483" s="207">
        <v>0</v>
      </c>
      <c r="C483" s="203">
        <v>0</v>
      </c>
      <c r="D483" s="201">
        <v>0</v>
      </c>
      <c r="E483" s="207">
        <v>0</v>
      </c>
      <c r="F483" s="207">
        <v>0</v>
      </c>
    </row>
    <row r="484" spans="1:6" customFormat="1" ht="18.95" customHeight="1">
      <c r="A484" s="64" t="s">
        <v>634</v>
      </c>
      <c r="B484" s="207">
        <v>0</v>
      </c>
      <c r="C484" s="203">
        <v>0</v>
      </c>
      <c r="D484" s="201">
        <v>0</v>
      </c>
      <c r="E484" s="207">
        <v>0</v>
      </c>
      <c r="F484" s="207">
        <v>0</v>
      </c>
    </row>
    <row r="485" spans="1:6" customFormat="1" ht="18.95" customHeight="1">
      <c r="A485" s="65" t="s">
        <v>867</v>
      </c>
      <c r="B485" s="207">
        <v>0</v>
      </c>
      <c r="C485" s="203">
        <v>0</v>
      </c>
      <c r="D485" s="201">
        <v>0</v>
      </c>
      <c r="E485" s="207">
        <v>0</v>
      </c>
      <c r="F485" s="207">
        <v>0</v>
      </c>
    </row>
    <row r="486" spans="1:6" customFormat="1" ht="18.95" customHeight="1">
      <c r="A486" s="65" t="s">
        <v>868</v>
      </c>
      <c r="B486" s="207">
        <v>0</v>
      </c>
      <c r="C486" s="203">
        <v>0</v>
      </c>
      <c r="D486" s="201">
        <v>0</v>
      </c>
      <c r="E486" s="207">
        <v>0</v>
      </c>
      <c r="F486" s="207">
        <v>0</v>
      </c>
    </row>
    <row r="487" spans="1:6" customFormat="1" ht="18.95" customHeight="1">
      <c r="A487" s="65" t="s">
        <v>869</v>
      </c>
      <c r="B487" s="207">
        <v>0</v>
      </c>
      <c r="C487" s="203">
        <v>0</v>
      </c>
      <c r="D487" s="201">
        <v>0</v>
      </c>
      <c r="E487" s="207">
        <v>0</v>
      </c>
      <c r="F487" s="207">
        <v>0</v>
      </c>
    </row>
    <row r="488" spans="1:6" customFormat="1" ht="18.95" customHeight="1">
      <c r="A488" s="65" t="s">
        <v>870</v>
      </c>
      <c r="B488" s="207">
        <v>0</v>
      </c>
      <c r="C488" s="203">
        <v>0</v>
      </c>
      <c r="D488" s="201">
        <v>0</v>
      </c>
      <c r="E488" s="207">
        <v>0</v>
      </c>
      <c r="F488" s="207">
        <v>0</v>
      </c>
    </row>
    <row r="489" spans="1:6" ht="18.95" customHeight="1">
      <c r="A489" s="64" t="s">
        <v>162</v>
      </c>
      <c r="B489" s="206">
        <v>355</v>
      </c>
      <c r="C489" s="203">
        <v>355</v>
      </c>
      <c r="D489" s="201">
        <v>291</v>
      </c>
      <c r="E489" s="202">
        <f>C489/B489</f>
        <v>1</v>
      </c>
      <c r="F489" s="202">
        <f>C489/D489</f>
        <v>1.2199312714776633</v>
      </c>
    </row>
    <row r="490" spans="1:6" ht="18.95" customHeight="1">
      <c r="A490" s="65" t="s">
        <v>163</v>
      </c>
      <c r="B490" s="206">
        <v>301</v>
      </c>
      <c r="C490" s="203">
        <v>301</v>
      </c>
      <c r="D490" s="201">
        <v>221</v>
      </c>
      <c r="E490" s="202">
        <f>C490/B490</f>
        <v>1</v>
      </c>
      <c r="F490" s="202">
        <f>C490/D490</f>
        <v>1.3619909502262444</v>
      </c>
    </row>
    <row r="491" spans="1:6" ht="18.95" customHeight="1">
      <c r="A491" s="65" t="s">
        <v>164</v>
      </c>
      <c r="B491" s="203">
        <v>54</v>
      </c>
      <c r="C491" s="203">
        <v>54</v>
      </c>
      <c r="D491" s="201">
        <v>70</v>
      </c>
      <c r="E491" s="202">
        <f>C491/B491</f>
        <v>1</v>
      </c>
      <c r="F491" s="202">
        <f>C491/D491</f>
        <v>0.77142857142857146</v>
      </c>
    </row>
    <row r="492" spans="1:6" customFormat="1" ht="18.95" customHeight="1">
      <c r="A492" s="65" t="s">
        <v>871</v>
      </c>
      <c r="B492" s="207">
        <v>0</v>
      </c>
      <c r="C492" s="203">
        <v>0</v>
      </c>
      <c r="D492" s="201">
        <v>0</v>
      </c>
      <c r="E492" s="207">
        <v>0</v>
      </c>
      <c r="F492" s="207">
        <v>0</v>
      </c>
    </row>
    <row r="493" spans="1:6" customFormat="1" ht="18.95" customHeight="1">
      <c r="A493" s="65" t="s">
        <v>872</v>
      </c>
      <c r="B493" s="207">
        <v>0</v>
      </c>
      <c r="C493" s="203">
        <v>0</v>
      </c>
      <c r="D493" s="201">
        <v>0</v>
      </c>
      <c r="E493" s="207">
        <v>0</v>
      </c>
      <c r="F493" s="207">
        <v>0</v>
      </c>
    </row>
    <row r="494" spans="1:6" customFormat="1" ht="18.95" customHeight="1">
      <c r="A494" s="65" t="s">
        <v>873</v>
      </c>
      <c r="B494" s="207">
        <v>0</v>
      </c>
      <c r="C494" s="203">
        <v>0</v>
      </c>
      <c r="D494" s="201">
        <v>0</v>
      </c>
      <c r="E494" s="207">
        <v>0</v>
      </c>
      <c r="F494" s="207">
        <v>0</v>
      </c>
    </row>
    <row r="495" spans="1:6" customFormat="1" ht="18.95" customHeight="1">
      <c r="A495" s="65" t="s">
        <v>165</v>
      </c>
      <c r="B495" s="207">
        <v>0</v>
      </c>
      <c r="C495" s="203">
        <v>0</v>
      </c>
      <c r="D495" s="201">
        <v>0</v>
      </c>
      <c r="E495" s="207">
        <v>0</v>
      </c>
      <c r="F495" s="207">
        <v>0</v>
      </c>
    </row>
    <row r="496" spans="1:6" customFormat="1" ht="18.95" customHeight="1">
      <c r="A496" s="64" t="s">
        <v>635</v>
      </c>
      <c r="B496" s="207">
        <v>0</v>
      </c>
      <c r="C496" s="203">
        <v>0</v>
      </c>
      <c r="D496" s="201">
        <v>0</v>
      </c>
      <c r="E496" s="207">
        <v>0</v>
      </c>
      <c r="F496" s="207">
        <v>0</v>
      </c>
    </row>
    <row r="497" spans="1:6" customFormat="1" ht="18.95" customHeight="1">
      <c r="A497" s="65" t="s">
        <v>874</v>
      </c>
      <c r="B497" s="207">
        <v>0</v>
      </c>
      <c r="C497" s="203">
        <v>0</v>
      </c>
      <c r="D497" s="201">
        <v>0</v>
      </c>
      <c r="E497" s="207">
        <v>0</v>
      </c>
      <c r="F497" s="207">
        <v>0</v>
      </c>
    </row>
    <row r="498" spans="1:6" customFormat="1" ht="18.95" customHeight="1">
      <c r="A498" s="65" t="s">
        <v>875</v>
      </c>
      <c r="B498" s="207">
        <v>0</v>
      </c>
      <c r="C498" s="203">
        <v>0</v>
      </c>
      <c r="D498" s="201">
        <v>0</v>
      </c>
      <c r="E498" s="207">
        <v>0</v>
      </c>
      <c r="F498" s="207">
        <v>0</v>
      </c>
    </row>
    <row r="499" spans="1:6" customFormat="1" ht="18.95" customHeight="1">
      <c r="A499" s="65" t="s">
        <v>876</v>
      </c>
      <c r="B499" s="207">
        <v>0</v>
      </c>
      <c r="C499" s="203">
        <v>0</v>
      </c>
      <c r="D499" s="201">
        <v>0</v>
      </c>
      <c r="E499" s="207">
        <v>0</v>
      </c>
      <c r="F499" s="207">
        <v>0</v>
      </c>
    </row>
    <row r="500" spans="1:6" customFormat="1" ht="18.95" customHeight="1">
      <c r="A500" s="64" t="s">
        <v>636</v>
      </c>
      <c r="B500" s="207">
        <v>0</v>
      </c>
      <c r="C500" s="203">
        <v>0</v>
      </c>
      <c r="D500" s="201">
        <v>0</v>
      </c>
      <c r="E500" s="207">
        <v>0</v>
      </c>
      <c r="F500" s="207">
        <v>0</v>
      </c>
    </row>
    <row r="501" spans="1:6" customFormat="1" ht="18.95" customHeight="1">
      <c r="A501" s="65" t="s">
        <v>877</v>
      </c>
      <c r="B501" s="207">
        <v>0</v>
      </c>
      <c r="C501" s="203">
        <v>0</v>
      </c>
      <c r="D501" s="201">
        <v>0</v>
      </c>
      <c r="E501" s="207">
        <v>0</v>
      </c>
      <c r="F501" s="207">
        <v>0</v>
      </c>
    </row>
    <row r="502" spans="1:6" customFormat="1" ht="18.95" customHeight="1">
      <c r="A502" s="65" t="s">
        <v>878</v>
      </c>
      <c r="B502" s="207">
        <v>0</v>
      </c>
      <c r="C502" s="203">
        <v>0</v>
      </c>
      <c r="D502" s="201">
        <v>0</v>
      </c>
      <c r="E502" s="207">
        <v>0</v>
      </c>
      <c r="F502" s="207">
        <v>0</v>
      </c>
    </row>
    <row r="503" spans="1:6" customFormat="1" ht="18.95" customHeight="1">
      <c r="A503" s="64" t="s">
        <v>451</v>
      </c>
      <c r="B503" s="207">
        <v>0</v>
      </c>
      <c r="C503" s="203">
        <v>0</v>
      </c>
      <c r="D503" s="201">
        <v>1047</v>
      </c>
      <c r="E503" s="207">
        <v>0</v>
      </c>
      <c r="F503" s="207">
        <f>C503/D503</f>
        <v>0</v>
      </c>
    </row>
    <row r="504" spans="1:6" customFormat="1" ht="18.95" customHeight="1">
      <c r="A504" s="65" t="s">
        <v>879</v>
      </c>
      <c r="B504" s="207">
        <v>0</v>
      </c>
      <c r="C504" s="203">
        <v>0</v>
      </c>
      <c r="D504" s="201">
        <v>0</v>
      </c>
      <c r="E504" s="207">
        <v>0</v>
      </c>
      <c r="F504" s="207">
        <v>0</v>
      </c>
    </row>
    <row r="505" spans="1:6" customFormat="1" ht="18.95" customHeight="1">
      <c r="A505" s="65" t="s">
        <v>880</v>
      </c>
      <c r="B505" s="207">
        <v>0</v>
      </c>
      <c r="C505" s="203">
        <v>0</v>
      </c>
      <c r="D505" s="201">
        <v>0</v>
      </c>
      <c r="E505" s="207">
        <v>0</v>
      </c>
      <c r="F505" s="207">
        <v>0</v>
      </c>
    </row>
    <row r="506" spans="1:6" customFormat="1" ht="18.95" customHeight="1">
      <c r="A506" s="65" t="s">
        <v>881</v>
      </c>
      <c r="B506" s="207">
        <v>0</v>
      </c>
      <c r="C506" s="203">
        <v>0</v>
      </c>
      <c r="D506" s="201">
        <v>0</v>
      </c>
      <c r="E506" s="207">
        <v>0</v>
      </c>
      <c r="F506" s="207">
        <v>0</v>
      </c>
    </row>
    <row r="507" spans="1:6" customFormat="1" ht="18.95" customHeight="1">
      <c r="A507" s="65" t="s">
        <v>452</v>
      </c>
      <c r="B507" s="207">
        <v>0</v>
      </c>
      <c r="C507" s="203">
        <v>0</v>
      </c>
      <c r="D507" s="201">
        <v>1047</v>
      </c>
      <c r="E507" s="207">
        <v>0</v>
      </c>
      <c r="F507" s="207">
        <f>C507/D507</f>
        <v>0</v>
      </c>
    </row>
    <row r="508" spans="1:6" ht="18.95" customHeight="1">
      <c r="A508" s="64" t="s">
        <v>882</v>
      </c>
      <c r="B508" s="206">
        <v>4232</v>
      </c>
      <c r="C508" s="203">
        <v>4232</v>
      </c>
      <c r="D508" s="201">
        <v>4477</v>
      </c>
      <c r="E508" s="202">
        <f>C508/B508</f>
        <v>1</v>
      </c>
      <c r="F508" s="202">
        <f>C508/D508</f>
        <v>0.94527585436676342</v>
      </c>
    </row>
    <row r="509" spans="1:6" ht="18.95" customHeight="1">
      <c r="A509" s="64" t="s">
        <v>883</v>
      </c>
      <c r="B509" s="206">
        <v>2396</v>
      </c>
      <c r="C509" s="203">
        <v>2396</v>
      </c>
      <c r="D509" s="201">
        <v>1851</v>
      </c>
      <c r="E509" s="202">
        <f>C509/B509</f>
        <v>1</v>
      </c>
      <c r="F509" s="202">
        <f>C509/D509</f>
        <v>1.2944354403025391</v>
      </c>
    </row>
    <row r="510" spans="1:6" ht="18.95" customHeight="1">
      <c r="A510" s="65" t="s">
        <v>57</v>
      </c>
      <c r="B510" s="206">
        <v>271</v>
      </c>
      <c r="C510" s="203">
        <v>271</v>
      </c>
      <c r="D510" s="201">
        <v>200</v>
      </c>
      <c r="E510" s="202">
        <f>C510/B510</f>
        <v>1</v>
      </c>
      <c r="F510" s="202">
        <f>C510/D510</f>
        <v>1.355</v>
      </c>
    </row>
    <row r="511" spans="1:6" customFormat="1" ht="18.95" customHeight="1">
      <c r="A511" s="65" t="s">
        <v>58</v>
      </c>
      <c r="B511" s="207">
        <v>0</v>
      </c>
      <c r="C511" s="203">
        <v>0</v>
      </c>
      <c r="D511" s="201">
        <v>0</v>
      </c>
      <c r="E511" s="207">
        <v>0</v>
      </c>
      <c r="F511" s="207">
        <v>0</v>
      </c>
    </row>
    <row r="512" spans="1:6" customFormat="1" ht="18.95" customHeight="1">
      <c r="A512" s="65" t="s">
        <v>69</v>
      </c>
      <c r="B512" s="207">
        <v>0</v>
      </c>
      <c r="C512" s="203">
        <v>0</v>
      </c>
      <c r="D512" s="201">
        <v>0</v>
      </c>
      <c r="E512" s="207">
        <v>0</v>
      </c>
      <c r="F512" s="207">
        <v>0</v>
      </c>
    </row>
    <row r="513" spans="1:6" ht="18.95" customHeight="1">
      <c r="A513" s="65" t="s">
        <v>167</v>
      </c>
      <c r="B513" s="203">
        <v>121</v>
      </c>
      <c r="C513" s="203">
        <v>121</v>
      </c>
      <c r="D513" s="201">
        <v>108</v>
      </c>
      <c r="E513" s="202">
        <f>C513/B513</f>
        <v>1</v>
      </c>
      <c r="F513" s="202">
        <f>C513/D513</f>
        <v>1.1203703703703705</v>
      </c>
    </row>
    <row r="514" spans="1:6" customFormat="1" ht="18.95" customHeight="1">
      <c r="A514" s="65" t="s">
        <v>168</v>
      </c>
      <c r="B514" s="207">
        <v>0</v>
      </c>
      <c r="C514" s="203">
        <v>0</v>
      </c>
      <c r="D514" s="201">
        <v>16</v>
      </c>
      <c r="E514" s="207">
        <v>0</v>
      </c>
      <c r="F514" s="207">
        <f>C514/D514</f>
        <v>0</v>
      </c>
    </row>
    <row r="515" spans="1:6" customFormat="1" ht="18.95" customHeight="1">
      <c r="A515" s="65" t="s">
        <v>884</v>
      </c>
      <c r="B515" s="207">
        <v>0</v>
      </c>
      <c r="C515" s="203">
        <v>0</v>
      </c>
      <c r="D515" s="201">
        <v>0</v>
      </c>
      <c r="E515" s="207">
        <v>0</v>
      </c>
      <c r="F515" s="207">
        <v>0</v>
      </c>
    </row>
    <row r="516" spans="1:6" customFormat="1" ht="18.95" customHeight="1">
      <c r="A516" s="65" t="s">
        <v>885</v>
      </c>
      <c r="B516" s="207">
        <v>0</v>
      </c>
      <c r="C516" s="203">
        <v>0</v>
      </c>
      <c r="D516" s="201">
        <v>0</v>
      </c>
      <c r="E516" s="207">
        <v>0</v>
      </c>
      <c r="F516" s="207">
        <v>0</v>
      </c>
    </row>
    <row r="517" spans="1:6" customFormat="1" ht="18.95" customHeight="1">
      <c r="A517" s="65" t="s">
        <v>886</v>
      </c>
      <c r="B517" s="207">
        <v>0</v>
      </c>
      <c r="C517" s="203">
        <v>0</v>
      </c>
      <c r="D517" s="201">
        <v>0</v>
      </c>
      <c r="E517" s="207">
        <v>0</v>
      </c>
      <c r="F517" s="207">
        <v>0</v>
      </c>
    </row>
    <row r="518" spans="1:6" customFormat="1" ht="18.95" customHeight="1">
      <c r="A518" s="65" t="s">
        <v>169</v>
      </c>
      <c r="B518" s="207">
        <v>0</v>
      </c>
      <c r="C518" s="203">
        <v>0</v>
      </c>
      <c r="D518" s="201">
        <v>0</v>
      </c>
      <c r="E518" s="207">
        <v>0</v>
      </c>
      <c r="F518" s="207">
        <v>0</v>
      </c>
    </row>
    <row r="519" spans="1:6" customFormat="1" ht="18.95" customHeight="1">
      <c r="A519" s="65" t="s">
        <v>887</v>
      </c>
      <c r="B519" s="207">
        <v>0</v>
      </c>
      <c r="C519" s="203">
        <v>0</v>
      </c>
      <c r="D519" s="201">
        <v>0</v>
      </c>
      <c r="E519" s="207">
        <v>0</v>
      </c>
      <c r="F519" s="207">
        <v>0</v>
      </c>
    </row>
    <row r="520" spans="1:6" ht="18.95" customHeight="1">
      <c r="A520" s="65" t="s">
        <v>170</v>
      </c>
      <c r="B520" s="206">
        <v>12</v>
      </c>
      <c r="C520" s="203">
        <v>12</v>
      </c>
      <c r="D520" s="201">
        <v>19</v>
      </c>
      <c r="E520" s="202">
        <f>C520/B520</f>
        <v>1</v>
      </c>
      <c r="F520" s="202">
        <f>C520/D520</f>
        <v>0.63157894736842102</v>
      </c>
    </row>
    <row r="521" spans="1:6" ht="18.95" customHeight="1">
      <c r="A521" s="65" t="s">
        <v>888</v>
      </c>
      <c r="B521" s="206">
        <v>293</v>
      </c>
      <c r="C521" s="203">
        <v>293</v>
      </c>
      <c r="D521" s="201">
        <v>226</v>
      </c>
      <c r="E521" s="202">
        <f>C521/B521</f>
        <v>1</v>
      </c>
      <c r="F521" s="202">
        <f>C521/D521</f>
        <v>1.2964601769911503</v>
      </c>
    </row>
    <row r="522" spans="1:6" customFormat="1" ht="18.95" customHeight="1">
      <c r="A522" s="65" t="s">
        <v>889</v>
      </c>
      <c r="B522" s="207">
        <v>0</v>
      </c>
      <c r="C522" s="203">
        <v>0</v>
      </c>
      <c r="D522" s="201">
        <v>0</v>
      </c>
      <c r="E522" s="207">
        <v>0</v>
      </c>
      <c r="F522" s="207">
        <v>0</v>
      </c>
    </row>
    <row r="523" spans="1:6" customFormat="1" ht="18.95" customHeight="1">
      <c r="A523" s="65" t="s">
        <v>371</v>
      </c>
      <c r="B523" s="207">
        <v>0</v>
      </c>
      <c r="C523" s="203">
        <v>0</v>
      </c>
      <c r="D523" s="201">
        <v>547</v>
      </c>
      <c r="E523" s="207">
        <v>0</v>
      </c>
      <c r="F523" s="207">
        <f>C523/D523</f>
        <v>0</v>
      </c>
    </row>
    <row r="524" spans="1:6" ht="18.95" customHeight="1">
      <c r="A524" s="65" t="s">
        <v>890</v>
      </c>
      <c r="B524" s="206">
        <v>1699</v>
      </c>
      <c r="C524" s="203">
        <v>1699</v>
      </c>
      <c r="D524" s="201">
        <v>735</v>
      </c>
      <c r="E524" s="202">
        <f>C524/B524</f>
        <v>1</v>
      </c>
      <c r="F524" s="202">
        <f>C524/D524</f>
        <v>2.3115646258503402</v>
      </c>
    </row>
    <row r="525" spans="1:6" ht="18.95" customHeight="1">
      <c r="A525" s="64" t="s">
        <v>171</v>
      </c>
      <c r="B525" s="206">
        <v>77</v>
      </c>
      <c r="C525" s="203">
        <v>77</v>
      </c>
      <c r="D525" s="201">
        <v>32</v>
      </c>
      <c r="E525" s="202">
        <f>C525/B525</f>
        <v>1</v>
      </c>
      <c r="F525" s="202">
        <f>C525/D525</f>
        <v>2.40625</v>
      </c>
    </row>
    <row r="526" spans="1:6" customFormat="1" ht="18.95" customHeight="1">
      <c r="A526" s="65" t="s">
        <v>57</v>
      </c>
      <c r="B526" s="207">
        <v>0</v>
      </c>
      <c r="C526" s="203">
        <v>0</v>
      </c>
      <c r="D526" s="201">
        <v>0</v>
      </c>
      <c r="E526" s="207">
        <v>0</v>
      </c>
      <c r="F526" s="207">
        <v>0</v>
      </c>
    </row>
    <row r="527" spans="1:6" customFormat="1" ht="18.95" customHeight="1">
      <c r="A527" s="65" t="s">
        <v>58</v>
      </c>
      <c r="B527" s="207">
        <v>0</v>
      </c>
      <c r="C527" s="203">
        <v>0</v>
      </c>
      <c r="D527" s="201">
        <v>0</v>
      </c>
      <c r="E527" s="207">
        <v>0</v>
      </c>
      <c r="F527" s="207">
        <v>0</v>
      </c>
    </row>
    <row r="528" spans="1:6" customFormat="1" ht="18.95" customHeight="1">
      <c r="A528" s="65" t="s">
        <v>69</v>
      </c>
      <c r="B528" s="207">
        <v>0</v>
      </c>
      <c r="C528" s="203">
        <v>0</v>
      </c>
      <c r="D528" s="201">
        <v>0</v>
      </c>
      <c r="E528" s="207">
        <v>0</v>
      </c>
      <c r="F528" s="207">
        <v>0</v>
      </c>
    </row>
    <row r="529" spans="1:6" customFormat="1" ht="18.95" customHeight="1">
      <c r="A529" s="65" t="s">
        <v>453</v>
      </c>
      <c r="B529" s="207">
        <v>0</v>
      </c>
      <c r="C529" s="203">
        <v>0</v>
      </c>
      <c r="D529" s="201">
        <v>0</v>
      </c>
      <c r="E529" s="207">
        <v>0</v>
      </c>
      <c r="F529" s="207">
        <v>0</v>
      </c>
    </row>
    <row r="530" spans="1:6" customFormat="1" ht="18.95" customHeight="1">
      <c r="A530" s="65" t="s">
        <v>891</v>
      </c>
      <c r="B530" s="207">
        <v>0</v>
      </c>
      <c r="C530" s="203">
        <v>0</v>
      </c>
      <c r="D530" s="201">
        <v>0</v>
      </c>
      <c r="E530" s="207">
        <v>0</v>
      </c>
      <c r="F530" s="207">
        <v>0</v>
      </c>
    </row>
    <row r="531" spans="1:6" customFormat="1" ht="18.95" customHeight="1">
      <c r="A531" s="65" t="s">
        <v>892</v>
      </c>
      <c r="B531" s="207">
        <v>0</v>
      </c>
      <c r="C531" s="203">
        <v>0</v>
      </c>
      <c r="D531" s="201">
        <v>0</v>
      </c>
      <c r="E531" s="207">
        <v>0</v>
      </c>
      <c r="F531" s="207">
        <v>0</v>
      </c>
    </row>
    <row r="532" spans="1:6" ht="18.95" customHeight="1">
      <c r="A532" s="65" t="s">
        <v>172</v>
      </c>
      <c r="B532" s="206">
        <v>77</v>
      </c>
      <c r="C532" s="203">
        <v>77</v>
      </c>
      <c r="D532" s="201">
        <v>32</v>
      </c>
      <c r="E532" s="202">
        <f>C532/B532</f>
        <v>1</v>
      </c>
      <c r="F532" s="202">
        <f>C532/D532</f>
        <v>2.40625</v>
      </c>
    </row>
    <row r="533" spans="1:6" ht="18.95" customHeight="1">
      <c r="A533" s="64" t="s">
        <v>173</v>
      </c>
      <c r="B533" s="206">
        <v>172</v>
      </c>
      <c r="C533" s="203">
        <v>172</v>
      </c>
      <c r="D533" s="201">
        <v>79</v>
      </c>
      <c r="E533" s="202">
        <f>C533/B533</f>
        <v>1</v>
      </c>
      <c r="F533" s="202">
        <f>C533/D533</f>
        <v>2.1772151898734178</v>
      </c>
    </row>
    <row r="534" spans="1:6" customFormat="1" ht="18.95" customHeight="1">
      <c r="A534" s="65" t="s">
        <v>57</v>
      </c>
      <c r="B534" s="207">
        <v>0</v>
      </c>
      <c r="C534" s="203">
        <v>0</v>
      </c>
      <c r="D534" s="201">
        <v>0</v>
      </c>
      <c r="E534" s="207">
        <v>0</v>
      </c>
      <c r="F534" s="207">
        <v>0</v>
      </c>
    </row>
    <row r="535" spans="1:6" customFormat="1" ht="18.95" customHeight="1">
      <c r="A535" s="65" t="s">
        <v>58</v>
      </c>
      <c r="B535" s="207">
        <v>0</v>
      </c>
      <c r="C535" s="203">
        <v>0</v>
      </c>
      <c r="D535" s="201">
        <v>0</v>
      </c>
      <c r="E535" s="207">
        <v>0</v>
      </c>
      <c r="F535" s="207">
        <v>0</v>
      </c>
    </row>
    <row r="536" spans="1:6" customFormat="1" ht="18.95" customHeight="1">
      <c r="A536" s="65" t="s">
        <v>69</v>
      </c>
      <c r="B536" s="207">
        <v>0</v>
      </c>
      <c r="C536" s="203">
        <v>0</v>
      </c>
      <c r="D536" s="201">
        <v>0</v>
      </c>
      <c r="E536" s="207">
        <v>0</v>
      </c>
      <c r="F536" s="207">
        <v>0</v>
      </c>
    </row>
    <row r="537" spans="1:6" customFormat="1" ht="18.95" customHeight="1">
      <c r="A537" s="65" t="s">
        <v>893</v>
      </c>
      <c r="B537" s="207">
        <v>0</v>
      </c>
      <c r="C537" s="203">
        <v>0</v>
      </c>
      <c r="D537" s="201">
        <v>0</v>
      </c>
      <c r="E537" s="207">
        <v>0</v>
      </c>
      <c r="F537" s="207">
        <v>0</v>
      </c>
    </row>
    <row r="538" spans="1:6" customFormat="1" ht="18.95" customHeight="1">
      <c r="A538" s="65" t="s">
        <v>894</v>
      </c>
      <c r="B538" s="207">
        <v>0</v>
      </c>
      <c r="C538" s="203">
        <v>0</v>
      </c>
      <c r="D538" s="201">
        <v>0</v>
      </c>
      <c r="E538" s="207">
        <v>0</v>
      </c>
      <c r="F538" s="207">
        <v>0</v>
      </c>
    </row>
    <row r="539" spans="1:6" customFormat="1" ht="18.95" customHeight="1">
      <c r="A539" s="65" t="s">
        <v>895</v>
      </c>
      <c r="B539" s="207">
        <v>0</v>
      </c>
      <c r="C539" s="203">
        <v>0</v>
      </c>
      <c r="D539" s="201">
        <v>0</v>
      </c>
      <c r="E539" s="207">
        <v>0</v>
      </c>
      <c r="F539" s="207">
        <v>0</v>
      </c>
    </row>
    <row r="540" spans="1:6" customFormat="1" ht="18.95" customHeight="1">
      <c r="A540" s="65" t="s">
        <v>454</v>
      </c>
      <c r="B540" s="207">
        <v>0</v>
      </c>
      <c r="C540" s="203">
        <v>0</v>
      </c>
      <c r="D540" s="201">
        <v>0</v>
      </c>
      <c r="E540" s="207">
        <v>0</v>
      </c>
      <c r="F540" s="207">
        <v>0</v>
      </c>
    </row>
    <row r="541" spans="1:6" customFormat="1" ht="18.95" customHeight="1">
      <c r="A541" s="65" t="s">
        <v>174</v>
      </c>
      <c r="B541" s="207">
        <v>0</v>
      </c>
      <c r="C541" s="203">
        <v>0</v>
      </c>
      <c r="D541" s="201">
        <v>0</v>
      </c>
      <c r="E541" s="207">
        <v>0</v>
      </c>
      <c r="F541" s="207">
        <v>0</v>
      </c>
    </row>
    <row r="542" spans="1:6" customFormat="1" ht="18.95" customHeight="1">
      <c r="A542" s="65" t="s">
        <v>896</v>
      </c>
      <c r="B542" s="207">
        <v>0</v>
      </c>
      <c r="C542" s="203">
        <v>0</v>
      </c>
      <c r="D542" s="201">
        <v>0</v>
      </c>
      <c r="E542" s="207">
        <v>0</v>
      </c>
      <c r="F542" s="207">
        <v>0</v>
      </c>
    </row>
    <row r="543" spans="1:6" ht="18.95" customHeight="1">
      <c r="A543" s="65" t="s">
        <v>175</v>
      </c>
      <c r="B543" s="206">
        <v>172</v>
      </c>
      <c r="C543" s="203">
        <v>172</v>
      </c>
      <c r="D543" s="201">
        <v>79</v>
      </c>
      <c r="E543" s="202">
        <f>C543/B543</f>
        <v>1</v>
      </c>
      <c r="F543" s="202">
        <f>C543/D543</f>
        <v>2.1772151898734178</v>
      </c>
    </row>
    <row r="544" spans="1:6" customFormat="1" ht="18.95" customHeight="1">
      <c r="A544" s="66" t="s">
        <v>897</v>
      </c>
      <c r="B544" s="207">
        <v>0</v>
      </c>
      <c r="C544" s="203">
        <v>0</v>
      </c>
      <c r="D544" s="201">
        <v>0</v>
      </c>
      <c r="E544" s="207">
        <v>0</v>
      </c>
      <c r="F544" s="207">
        <v>0</v>
      </c>
    </row>
    <row r="545" spans="1:6" customFormat="1" ht="18.95" customHeight="1">
      <c r="A545" s="67" t="s">
        <v>57</v>
      </c>
      <c r="B545" s="207">
        <v>0</v>
      </c>
      <c r="C545" s="203">
        <v>0</v>
      </c>
      <c r="D545" s="201">
        <v>0</v>
      </c>
      <c r="E545" s="207">
        <v>0</v>
      </c>
      <c r="F545" s="207">
        <v>0</v>
      </c>
    </row>
    <row r="546" spans="1:6" customFormat="1" ht="18.95" customHeight="1">
      <c r="A546" s="67" t="s">
        <v>58</v>
      </c>
      <c r="B546" s="207">
        <v>0</v>
      </c>
      <c r="C546" s="203">
        <v>0</v>
      </c>
      <c r="D546" s="201">
        <v>0</v>
      </c>
      <c r="E546" s="207">
        <v>0</v>
      </c>
      <c r="F546" s="207">
        <v>0</v>
      </c>
    </row>
    <row r="547" spans="1:6" customFormat="1" ht="18.95" customHeight="1">
      <c r="A547" s="67" t="s">
        <v>69</v>
      </c>
      <c r="B547" s="207">
        <v>0</v>
      </c>
      <c r="C547" s="203">
        <v>0</v>
      </c>
      <c r="D547" s="201">
        <v>0</v>
      </c>
      <c r="E547" s="207">
        <v>0</v>
      </c>
      <c r="F547" s="207">
        <v>0</v>
      </c>
    </row>
    <row r="548" spans="1:6" customFormat="1" ht="18.95" customHeight="1">
      <c r="A548" s="67" t="s">
        <v>898</v>
      </c>
      <c r="B548" s="207">
        <v>0</v>
      </c>
      <c r="C548" s="203">
        <v>0</v>
      </c>
      <c r="D548" s="201">
        <v>0</v>
      </c>
      <c r="E548" s="207">
        <v>0</v>
      </c>
      <c r="F548" s="207">
        <v>0</v>
      </c>
    </row>
    <row r="549" spans="1:6" customFormat="1" ht="18.95" customHeight="1">
      <c r="A549" s="67" t="s">
        <v>899</v>
      </c>
      <c r="B549" s="207">
        <v>0</v>
      </c>
      <c r="C549" s="203">
        <v>0</v>
      </c>
      <c r="D549" s="201">
        <v>0</v>
      </c>
      <c r="E549" s="207">
        <v>0</v>
      </c>
      <c r="F549" s="207">
        <v>0</v>
      </c>
    </row>
    <row r="550" spans="1:6" customFormat="1" ht="18.95" customHeight="1">
      <c r="A550" s="67" t="s">
        <v>900</v>
      </c>
      <c r="B550" s="207">
        <v>0</v>
      </c>
      <c r="C550" s="203">
        <v>0</v>
      </c>
      <c r="D550" s="201">
        <v>0</v>
      </c>
      <c r="E550" s="207">
        <v>0</v>
      </c>
      <c r="F550" s="207">
        <v>0</v>
      </c>
    </row>
    <row r="551" spans="1:6" customFormat="1" ht="18.95" customHeight="1">
      <c r="A551" s="67" t="s">
        <v>901</v>
      </c>
      <c r="B551" s="207">
        <v>0</v>
      </c>
      <c r="C551" s="203">
        <v>0</v>
      </c>
      <c r="D551" s="201">
        <v>0</v>
      </c>
      <c r="E551" s="207">
        <v>0</v>
      </c>
      <c r="F551" s="207">
        <v>0</v>
      </c>
    </row>
    <row r="552" spans="1:6" customFormat="1" ht="18.95" customHeight="1">
      <c r="A552" s="67" t="s">
        <v>902</v>
      </c>
      <c r="B552" s="207">
        <v>0</v>
      </c>
      <c r="C552" s="203">
        <v>0</v>
      </c>
      <c r="D552" s="201">
        <v>0</v>
      </c>
      <c r="E552" s="207">
        <v>0</v>
      </c>
      <c r="F552" s="207">
        <v>0</v>
      </c>
    </row>
    <row r="553" spans="1:6" ht="18.95" customHeight="1">
      <c r="A553" s="66" t="s">
        <v>903</v>
      </c>
      <c r="B553" s="203">
        <v>1011</v>
      </c>
      <c r="C553" s="203">
        <v>1011</v>
      </c>
      <c r="D553" s="201">
        <v>820</v>
      </c>
      <c r="E553" s="202">
        <f>C553/B553</f>
        <v>1</v>
      </c>
      <c r="F553" s="202">
        <f>C553/D553</f>
        <v>1.2329268292682927</v>
      </c>
    </row>
    <row r="554" spans="1:6" customFormat="1" ht="18.95" customHeight="1">
      <c r="A554" s="67" t="s">
        <v>57</v>
      </c>
      <c r="B554" s="207">
        <v>0</v>
      </c>
      <c r="C554" s="203">
        <v>0</v>
      </c>
      <c r="D554" s="201">
        <v>0</v>
      </c>
      <c r="E554" s="207">
        <v>0</v>
      </c>
      <c r="F554" s="207">
        <v>0</v>
      </c>
    </row>
    <row r="555" spans="1:6" customFormat="1" ht="18.95" customHeight="1">
      <c r="A555" s="67" t="s">
        <v>58</v>
      </c>
      <c r="B555" s="207">
        <v>0</v>
      </c>
      <c r="C555" s="203">
        <v>0</v>
      </c>
      <c r="D555" s="201">
        <v>0</v>
      </c>
      <c r="E555" s="207">
        <v>0</v>
      </c>
      <c r="F555" s="207">
        <v>0</v>
      </c>
    </row>
    <row r="556" spans="1:6" customFormat="1" ht="18.95" customHeight="1">
      <c r="A556" s="67" t="s">
        <v>69</v>
      </c>
      <c r="B556" s="207">
        <v>0</v>
      </c>
      <c r="C556" s="203">
        <v>0</v>
      </c>
      <c r="D556" s="201">
        <v>0</v>
      </c>
      <c r="E556" s="207">
        <v>0</v>
      </c>
      <c r="F556" s="207">
        <v>0</v>
      </c>
    </row>
    <row r="557" spans="1:6" ht="18.95" customHeight="1">
      <c r="A557" s="67" t="s">
        <v>176</v>
      </c>
      <c r="B557" s="203">
        <v>177</v>
      </c>
      <c r="C557" s="203">
        <v>177</v>
      </c>
      <c r="D557" s="201">
        <v>175</v>
      </c>
      <c r="E557" s="202">
        <f>C557/B557</f>
        <v>1</v>
      </c>
      <c r="F557" s="202">
        <f>C557/D557</f>
        <v>1.0114285714285713</v>
      </c>
    </row>
    <row r="558" spans="1:6" ht="18.95" customHeight="1">
      <c r="A558" s="67" t="s">
        <v>177</v>
      </c>
      <c r="B558" s="206">
        <v>799</v>
      </c>
      <c r="C558" s="203">
        <v>799</v>
      </c>
      <c r="D558" s="201">
        <v>597</v>
      </c>
      <c r="E558" s="202">
        <f>C558/B558</f>
        <v>1</v>
      </c>
      <c r="F558" s="202">
        <f>C558/D558</f>
        <v>1.3383584589614741</v>
      </c>
    </row>
    <row r="559" spans="1:6" ht="18.95" customHeight="1">
      <c r="A559" s="67" t="s">
        <v>904</v>
      </c>
      <c r="B559" s="206">
        <v>35</v>
      </c>
      <c r="C559" s="203">
        <v>35</v>
      </c>
      <c r="D559" s="201">
        <v>48</v>
      </c>
      <c r="E559" s="202">
        <f>C559/B559</f>
        <v>1</v>
      </c>
      <c r="F559" s="202">
        <f>C559/D559</f>
        <v>0.72916666666666663</v>
      </c>
    </row>
    <row r="560" spans="1:6" ht="18.95" customHeight="1">
      <c r="A560" s="64" t="s">
        <v>178</v>
      </c>
      <c r="B560" s="206">
        <v>576</v>
      </c>
      <c r="C560" s="203">
        <v>576</v>
      </c>
      <c r="D560" s="201">
        <v>1695</v>
      </c>
      <c r="E560" s="202">
        <f>C560/B560</f>
        <v>1</v>
      </c>
      <c r="F560" s="202">
        <f>C560/D560</f>
        <v>0.33982300884955752</v>
      </c>
    </row>
    <row r="561" spans="1:6" customFormat="1" ht="18.95" customHeight="1">
      <c r="A561" s="65" t="s">
        <v>905</v>
      </c>
      <c r="B561" s="207">
        <v>0</v>
      </c>
      <c r="C561" s="203">
        <v>0</v>
      </c>
      <c r="D561" s="201">
        <v>0</v>
      </c>
      <c r="E561" s="207">
        <v>0</v>
      </c>
      <c r="F561" s="207">
        <v>0</v>
      </c>
    </row>
    <row r="562" spans="1:6" customFormat="1" ht="18.95" customHeight="1">
      <c r="A562" s="65" t="s">
        <v>906</v>
      </c>
      <c r="B562" s="207">
        <v>0</v>
      </c>
      <c r="C562" s="203">
        <v>0</v>
      </c>
      <c r="D562" s="201">
        <v>0</v>
      </c>
      <c r="E562" s="207">
        <v>0</v>
      </c>
      <c r="F562" s="207">
        <v>0</v>
      </c>
    </row>
    <row r="563" spans="1:6" ht="18.95" customHeight="1">
      <c r="A563" s="65" t="s">
        <v>179</v>
      </c>
      <c r="B563" s="206">
        <v>576</v>
      </c>
      <c r="C563" s="203">
        <v>576</v>
      </c>
      <c r="D563" s="201">
        <v>1695</v>
      </c>
      <c r="E563" s="202">
        <f>C563/B563</f>
        <v>1</v>
      </c>
      <c r="F563" s="202">
        <f>C563/D563</f>
        <v>0.33982300884955752</v>
      </c>
    </row>
    <row r="564" spans="1:6" ht="18.95" customHeight="1">
      <c r="A564" s="64" t="s">
        <v>180</v>
      </c>
      <c r="B564" s="206">
        <v>54478</v>
      </c>
      <c r="C564" s="203">
        <v>53841</v>
      </c>
      <c r="D564" s="201">
        <v>32294</v>
      </c>
      <c r="E564" s="202">
        <f>C564/B564</f>
        <v>0.98830720657880244</v>
      </c>
      <c r="F564" s="202">
        <f>C564/D564</f>
        <v>1.6672137239115625</v>
      </c>
    </row>
    <row r="565" spans="1:6" ht="18.95" customHeight="1">
      <c r="A565" s="64" t="s">
        <v>181</v>
      </c>
      <c r="B565" s="206">
        <v>2171</v>
      </c>
      <c r="C565" s="203">
        <v>2171</v>
      </c>
      <c r="D565" s="201">
        <v>1893</v>
      </c>
      <c r="E565" s="202">
        <f>C565/B565</f>
        <v>1</v>
      </c>
      <c r="F565" s="202">
        <f>C565/D565</f>
        <v>1.1468568409931326</v>
      </c>
    </row>
    <row r="566" spans="1:6" customFormat="1" ht="18.95" customHeight="1">
      <c r="A566" s="65" t="s">
        <v>57</v>
      </c>
      <c r="B566" s="207">
        <v>0</v>
      </c>
      <c r="C566" s="203">
        <v>0</v>
      </c>
      <c r="D566" s="201">
        <v>0</v>
      </c>
      <c r="E566" s="207">
        <v>0</v>
      </c>
      <c r="F566" s="207">
        <v>0</v>
      </c>
    </row>
    <row r="567" spans="1:6" customFormat="1" ht="18.95" customHeight="1">
      <c r="A567" s="65" t="s">
        <v>58</v>
      </c>
      <c r="B567" s="207">
        <v>0</v>
      </c>
      <c r="C567" s="203">
        <v>0</v>
      </c>
      <c r="D567" s="201">
        <v>0</v>
      </c>
      <c r="E567" s="207">
        <v>0</v>
      </c>
      <c r="F567" s="207">
        <v>0</v>
      </c>
    </row>
    <row r="568" spans="1:6" customFormat="1" ht="18.95" customHeight="1">
      <c r="A568" s="65" t="s">
        <v>69</v>
      </c>
      <c r="B568" s="207">
        <v>0</v>
      </c>
      <c r="C568" s="203">
        <v>0</v>
      </c>
      <c r="D568" s="201">
        <v>0</v>
      </c>
      <c r="E568" s="207">
        <v>0</v>
      </c>
      <c r="F568" s="207">
        <v>0</v>
      </c>
    </row>
    <row r="569" spans="1:6" customFormat="1" ht="18.95" customHeight="1">
      <c r="A569" s="65" t="s">
        <v>907</v>
      </c>
      <c r="B569" s="207">
        <v>0</v>
      </c>
      <c r="C569" s="203">
        <v>0</v>
      </c>
      <c r="D569" s="201">
        <v>0</v>
      </c>
      <c r="E569" s="207">
        <v>0</v>
      </c>
      <c r="F569" s="207">
        <v>0</v>
      </c>
    </row>
    <row r="570" spans="1:6" ht="18.95" customHeight="1">
      <c r="A570" s="65" t="s">
        <v>182</v>
      </c>
      <c r="B570" s="206">
        <v>131</v>
      </c>
      <c r="C570" s="203">
        <v>131</v>
      </c>
      <c r="D570" s="201">
        <v>112</v>
      </c>
      <c r="E570" s="202">
        <f>C570/B570</f>
        <v>1</v>
      </c>
      <c r="F570" s="202">
        <f>C570/D570</f>
        <v>1.1696428571428572</v>
      </c>
    </row>
    <row r="571" spans="1:6" customFormat="1" ht="18.95" customHeight="1">
      <c r="A571" s="65" t="s">
        <v>455</v>
      </c>
      <c r="B571" s="207">
        <v>0</v>
      </c>
      <c r="C571" s="203">
        <v>0</v>
      </c>
      <c r="D571" s="201">
        <v>0</v>
      </c>
      <c r="E571" s="207">
        <v>0</v>
      </c>
      <c r="F571" s="207">
        <v>0</v>
      </c>
    </row>
    <row r="572" spans="1:6" ht="18.95" customHeight="1">
      <c r="A572" s="65" t="s">
        <v>456</v>
      </c>
      <c r="B572" s="203">
        <v>1</v>
      </c>
      <c r="C572" s="203">
        <v>1</v>
      </c>
      <c r="D572" s="201">
        <v>1</v>
      </c>
      <c r="E572" s="202">
        <f>C572/B572</f>
        <v>1</v>
      </c>
      <c r="F572" s="202">
        <f>C572/D572</f>
        <v>1</v>
      </c>
    </row>
    <row r="573" spans="1:6" customFormat="1" ht="18.95" customHeight="1">
      <c r="A573" s="65" t="s">
        <v>712</v>
      </c>
      <c r="B573" s="207">
        <v>0</v>
      </c>
      <c r="C573" s="203">
        <v>0</v>
      </c>
      <c r="D573" s="201">
        <v>0</v>
      </c>
      <c r="E573" s="207">
        <v>0</v>
      </c>
      <c r="F573" s="207">
        <v>0</v>
      </c>
    </row>
    <row r="574" spans="1:6" ht="18.95" customHeight="1">
      <c r="A574" s="65" t="s">
        <v>183</v>
      </c>
      <c r="B574" s="206">
        <v>2037</v>
      </c>
      <c r="C574" s="203">
        <v>2037</v>
      </c>
      <c r="D574" s="201">
        <v>1779</v>
      </c>
      <c r="E574" s="202">
        <f>C574/B574</f>
        <v>1</v>
      </c>
      <c r="F574" s="202">
        <f>C574/D574</f>
        <v>1.145025295109612</v>
      </c>
    </row>
    <row r="575" spans="1:6" customFormat="1" ht="18.95" customHeight="1">
      <c r="A575" s="65" t="s">
        <v>908</v>
      </c>
      <c r="B575" s="207">
        <v>0</v>
      </c>
      <c r="C575" s="203">
        <v>0</v>
      </c>
      <c r="D575" s="201">
        <v>0</v>
      </c>
      <c r="E575" s="207">
        <v>0</v>
      </c>
      <c r="F575" s="207">
        <v>0</v>
      </c>
    </row>
    <row r="576" spans="1:6" customFormat="1" ht="18.95" customHeight="1">
      <c r="A576" s="65" t="s">
        <v>909</v>
      </c>
      <c r="B576" s="207">
        <v>0</v>
      </c>
      <c r="C576" s="203">
        <v>0</v>
      </c>
      <c r="D576" s="201">
        <v>0</v>
      </c>
      <c r="E576" s="207">
        <v>0</v>
      </c>
      <c r="F576" s="207">
        <v>0</v>
      </c>
    </row>
    <row r="577" spans="1:6" customFormat="1" ht="18.95" customHeight="1">
      <c r="A577" s="65" t="s">
        <v>910</v>
      </c>
      <c r="B577" s="207">
        <v>0</v>
      </c>
      <c r="C577" s="203">
        <v>0</v>
      </c>
      <c r="D577" s="201">
        <v>0</v>
      </c>
      <c r="E577" s="207">
        <v>0</v>
      </c>
      <c r="F577" s="207">
        <v>0</v>
      </c>
    </row>
    <row r="578" spans="1:6" ht="18.95" customHeight="1">
      <c r="A578" s="65" t="s">
        <v>457</v>
      </c>
      <c r="B578" s="206">
        <v>2</v>
      </c>
      <c r="C578" s="203">
        <v>2</v>
      </c>
      <c r="D578" s="201">
        <v>1</v>
      </c>
      <c r="E578" s="202">
        <f>C578/B578</f>
        <v>1</v>
      </c>
      <c r="F578" s="202">
        <f>C578/D578</f>
        <v>2</v>
      </c>
    </row>
    <row r="579" spans="1:6" ht="18.95" customHeight="1">
      <c r="A579" s="64" t="s">
        <v>184</v>
      </c>
      <c r="B579" s="206">
        <v>7560</v>
      </c>
      <c r="C579" s="203">
        <v>6923</v>
      </c>
      <c r="D579" s="201">
        <v>6532</v>
      </c>
      <c r="E579" s="202">
        <f>C579/B579</f>
        <v>0.91574074074074074</v>
      </c>
      <c r="F579" s="202">
        <f>C579/D579</f>
        <v>1.0598591549295775</v>
      </c>
    </row>
    <row r="580" spans="1:6" ht="18.95" customHeight="1">
      <c r="A580" s="65" t="s">
        <v>57</v>
      </c>
      <c r="B580" s="206">
        <v>386</v>
      </c>
      <c r="C580" s="203">
        <v>386</v>
      </c>
      <c r="D580" s="201">
        <v>324</v>
      </c>
      <c r="E580" s="202">
        <f>C580/B580</f>
        <v>1</v>
      </c>
      <c r="F580" s="202">
        <f>C580/D580</f>
        <v>1.191358024691358</v>
      </c>
    </row>
    <row r="581" spans="1:6" customFormat="1" ht="18.95" customHeight="1">
      <c r="A581" s="65" t="s">
        <v>58</v>
      </c>
      <c r="B581" s="207">
        <v>0</v>
      </c>
      <c r="C581" s="203">
        <v>0</v>
      </c>
      <c r="D581" s="201">
        <v>5</v>
      </c>
      <c r="E581" s="207">
        <v>0</v>
      </c>
      <c r="F581" s="207">
        <f>C581/D581</f>
        <v>0</v>
      </c>
    </row>
    <row r="582" spans="1:6" customFormat="1" ht="18.95" customHeight="1">
      <c r="A582" s="65" t="s">
        <v>69</v>
      </c>
      <c r="B582" s="207">
        <v>0</v>
      </c>
      <c r="C582" s="203">
        <v>0</v>
      </c>
      <c r="D582" s="201">
        <v>0</v>
      </c>
      <c r="E582" s="207">
        <v>0</v>
      </c>
      <c r="F582" s="207">
        <v>0</v>
      </c>
    </row>
    <row r="583" spans="1:6" customFormat="1" ht="18.95" customHeight="1">
      <c r="A583" s="65" t="s">
        <v>524</v>
      </c>
      <c r="B583" s="207">
        <v>0</v>
      </c>
      <c r="C583" s="203">
        <v>0</v>
      </c>
      <c r="D583" s="201">
        <v>10</v>
      </c>
      <c r="E583" s="207">
        <v>0</v>
      </c>
      <c r="F583" s="207">
        <f t="shared" ref="F583:F643" si="8">C583/D583</f>
        <v>0</v>
      </c>
    </row>
    <row r="584" spans="1:6" ht="18.95" customHeight="1">
      <c r="A584" s="65" t="s">
        <v>186</v>
      </c>
      <c r="B584" s="203">
        <v>87</v>
      </c>
      <c r="C584" s="203">
        <v>87</v>
      </c>
      <c r="D584" s="201">
        <v>0</v>
      </c>
      <c r="E584" s="202">
        <f>C584/B584</f>
        <v>1</v>
      </c>
      <c r="F584" s="202">
        <v>0</v>
      </c>
    </row>
    <row r="585" spans="1:6" ht="18.95" customHeight="1">
      <c r="A585" s="65" t="s">
        <v>187</v>
      </c>
      <c r="B585" s="206">
        <v>6353</v>
      </c>
      <c r="C585" s="203">
        <v>5716</v>
      </c>
      <c r="D585" s="201">
        <v>5344</v>
      </c>
      <c r="E585" s="202">
        <f>C585/B585</f>
        <v>0.89973240988509362</v>
      </c>
      <c r="F585" s="202">
        <f t="shared" si="8"/>
        <v>1.0696107784431137</v>
      </c>
    </row>
    <row r="586" spans="1:6" ht="18.95" customHeight="1">
      <c r="A586" s="65" t="s">
        <v>188</v>
      </c>
      <c r="B586" s="206">
        <v>734</v>
      </c>
      <c r="C586" s="203">
        <v>734</v>
      </c>
      <c r="D586" s="201">
        <v>849</v>
      </c>
      <c r="E586" s="202">
        <f>C586/B586</f>
        <v>1</v>
      </c>
      <c r="F586" s="202">
        <f t="shared" si="8"/>
        <v>0.86454652532391052</v>
      </c>
    </row>
    <row r="587" spans="1:6" customFormat="1" ht="18.95" customHeight="1">
      <c r="A587" s="64" t="s">
        <v>911</v>
      </c>
      <c r="B587" s="207">
        <v>0</v>
      </c>
      <c r="C587" s="203">
        <v>0</v>
      </c>
      <c r="D587" s="201">
        <v>0</v>
      </c>
      <c r="E587" s="207">
        <v>0</v>
      </c>
      <c r="F587" s="207">
        <v>0</v>
      </c>
    </row>
    <row r="588" spans="1:6" customFormat="1" ht="18.95" customHeight="1">
      <c r="A588" s="65" t="s">
        <v>912</v>
      </c>
      <c r="B588" s="207">
        <v>0</v>
      </c>
      <c r="C588" s="203">
        <v>0</v>
      </c>
      <c r="D588" s="201">
        <v>0</v>
      </c>
      <c r="E588" s="207">
        <v>0</v>
      </c>
      <c r="F588" s="207">
        <v>0</v>
      </c>
    </row>
    <row r="589" spans="1:6" ht="18.95" customHeight="1">
      <c r="A589" s="64" t="s">
        <v>1263</v>
      </c>
      <c r="B589" s="203">
        <v>23044</v>
      </c>
      <c r="C589" s="203">
        <v>23044</v>
      </c>
      <c r="D589" s="201">
        <v>9228</v>
      </c>
      <c r="E589" s="202">
        <f>C589/B589</f>
        <v>1</v>
      </c>
      <c r="F589" s="202">
        <f t="shared" si="8"/>
        <v>2.4971824880797571</v>
      </c>
    </row>
    <row r="590" spans="1:6" customFormat="1" ht="18.95" customHeight="1">
      <c r="A590" s="65" t="s">
        <v>913</v>
      </c>
      <c r="B590" s="207">
        <v>0</v>
      </c>
      <c r="C590" s="203">
        <v>0</v>
      </c>
      <c r="D590" s="201">
        <v>0</v>
      </c>
      <c r="E590" s="207">
        <v>0</v>
      </c>
      <c r="F590" s="207">
        <v>0</v>
      </c>
    </row>
    <row r="591" spans="1:6" ht="18.95" customHeight="1">
      <c r="A591" s="65" t="s">
        <v>191</v>
      </c>
      <c r="B591" s="206">
        <v>26</v>
      </c>
      <c r="C591" s="203">
        <v>26</v>
      </c>
      <c r="D591" s="201">
        <v>26</v>
      </c>
      <c r="E591" s="202">
        <f>C591/B591</f>
        <v>1</v>
      </c>
      <c r="F591" s="202">
        <f t="shared" si="8"/>
        <v>1</v>
      </c>
    </row>
    <row r="592" spans="1:6" ht="18.95" customHeight="1">
      <c r="A592" s="65" t="s">
        <v>192</v>
      </c>
      <c r="B592" s="206">
        <v>41</v>
      </c>
      <c r="C592" s="203">
        <v>41</v>
      </c>
      <c r="D592" s="201">
        <v>383</v>
      </c>
      <c r="E592" s="202">
        <f>C592/B592</f>
        <v>1</v>
      </c>
      <c r="F592" s="202">
        <f t="shared" si="8"/>
        <v>0.10704960835509138</v>
      </c>
    </row>
    <row r="593" spans="1:6" customFormat="1" ht="18.95" customHeight="1">
      <c r="A593" s="65" t="s">
        <v>914</v>
      </c>
      <c r="B593" s="207">
        <v>0</v>
      </c>
      <c r="C593" s="203">
        <v>0</v>
      </c>
      <c r="D593" s="201">
        <v>0</v>
      </c>
      <c r="E593" s="207">
        <v>0</v>
      </c>
      <c r="F593" s="207">
        <v>0</v>
      </c>
    </row>
    <row r="594" spans="1:6" ht="18.95" customHeight="1">
      <c r="A594" s="65" t="s">
        <v>525</v>
      </c>
      <c r="B594" s="206">
        <v>10332</v>
      </c>
      <c r="C594" s="203">
        <v>10332</v>
      </c>
      <c r="D594" s="201">
        <v>5262</v>
      </c>
      <c r="E594" s="202">
        <f t="shared" ref="E594:E599" si="9">C594/B594</f>
        <v>1</v>
      </c>
      <c r="F594" s="202">
        <f t="shared" si="8"/>
        <v>1.9635119726339796</v>
      </c>
    </row>
    <row r="595" spans="1:6" ht="18.95" customHeight="1">
      <c r="A595" s="65" t="s">
        <v>610</v>
      </c>
      <c r="B595" s="203">
        <v>5758</v>
      </c>
      <c r="C595" s="203">
        <v>5758</v>
      </c>
      <c r="D595" s="201">
        <v>2133</v>
      </c>
      <c r="E595" s="202">
        <f t="shared" si="9"/>
        <v>1</v>
      </c>
      <c r="F595" s="202">
        <f t="shared" si="8"/>
        <v>2.6994842944210031</v>
      </c>
    </row>
    <row r="596" spans="1:6" ht="18.95" customHeight="1">
      <c r="A596" s="65" t="s">
        <v>458</v>
      </c>
      <c r="B596" s="206">
        <v>6415</v>
      </c>
      <c r="C596" s="203">
        <v>6415</v>
      </c>
      <c r="D596" s="201">
        <v>1424</v>
      </c>
      <c r="E596" s="202">
        <f t="shared" si="9"/>
        <v>1</v>
      </c>
      <c r="F596" s="202">
        <f t="shared" si="8"/>
        <v>4.5049157303370784</v>
      </c>
    </row>
    <row r="597" spans="1:6" ht="18.95" customHeight="1">
      <c r="A597" s="65" t="s">
        <v>915</v>
      </c>
      <c r="B597" s="206">
        <v>472</v>
      </c>
      <c r="C597" s="203">
        <v>472</v>
      </c>
      <c r="D597" s="201">
        <v>0</v>
      </c>
      <c r="E597" s="202">
        <f t="shared" si="9"/>
        <v>1</v>
      </c>
      <c r="F597" s="202">
        <v>0</v>
      </c>
    </row>
    <row r="598" spans="1:6" ht="18.95" customHeight="1">
      <c r="A598" s="64" t="s">
        <v>193</v>
      </c>
      <c r="B598" s="203">
        <v>50</v>
      </c>
      <c r="C598" s="203">
        <v>50</v>
      </c>
      <c r="D598" s="201">
        <v>60</v>
      </c>
      <c r="E598" s="202">
        <f t="shared" si="9"/>
        <v>1</v>
      </c>
      <c r="F598" s="202">
        <f t="shared" si="8"/>
        <v>0.83333333333333337</v>
      </c>
    </row>
    <row r="599" spans="1:6" ht="18.95" customHeight="1">
      <c r="A599" s="65" t="s">
        <v>194</v>
      </c>
      <c r="B599" s="203">
        <v>50</v>
      </c>
      <c r="C599" s="203">
        <v>50</v>
      </c>
      <c r="D599" s="201">
        <v>60</v>
      </c>
      <c r="E599" s="202">
        <f t="shared" si="9"/>
        <v>1</v>
      </c>
      <c r="F599" s="202">
        <f t="shared" si="8"/>
        <v>0.83333333333333337</v>
      </c>
    </row>
    <row r="600" spans="1:6" customFormat="1" ht="18.95" customHeight="1">
      <c r="A600" s="65" t="s">
        <v>916</v>
      </c>
      <c r="B600" s="207">
        <v>0</v>
      </c>
      <c r="C600" s="203">
        <v>0</v>
      </c>
      <c r="D600" s="201">
        <v>0</v>
      </c>
      <c r="E600" s="207">
        <v>0</v>
      </c>
      <c r="F600" s="207">
        <v>0</v>
      </c>
    </row>
    <row r="601" spans="1:6" customFormat="1" ht="18.95" customHeight="1">
      <c r="A601" s="65" t="s">
        <v>917</v>
      </c>
      <c r="B601" s="207">
        <v>0</v>
      </c>
      <c r="C601" s="203">
        <v>0</v>
      </c>
      <c r="D601" s="201">
        <v>0</v>
      </c>
      <c r="E601" s="207">
        <v>0</v>
      </c>
      <c r="F601" s="207">
        <v>0</v>
      </c>
    </row>
    <row r="602" spans="1:6" ht="18.95" customHeight="1">
      <c r="A602" s="64" t="s">
        <v>195</v>
      </c>
      <c r="B602" s="206">
        <v>3527</v>
      </c>
      <c r="C602" s="203">
        <v>3527</v>
      </c>
      <c r="D602" s="201">
        <v>1484</v>
      </c>
      <c r="E602" s="202">
        <f>C602/B602</f>
        <v>1</v>
      </c>
      <c r="F602" s="202">
        <f t="shared" si="8"/>
        <v>2.3766846361185983</v>
      </c>
    </row>
    <row r="603" spans="1:6" customFormat="1" ht="18.95" customHeight="1">
      <c r="A603" s="65" t="s">
        <v>611</v>
      </c>
      <c r="B603" s="207">
        <v>0</v>
      </c>
      <c r="C603" s="203">
        <v>0</v>
      </c>
      <c r="D603" s="201">
        <v>50</v>
      </c>
      <c r="E603" s="207">
        <v>0</v>
      </c>
      <c r="F603" s="207">
        <f t="shared" si="8"/>
        <v>0</v>
      </c>
    </row>
    <row r="604" spans="1:6" customFormat="1" ht="18.95" customHeight="1">
      <c r="A604" s="65" t="s">
        <v>196</v>
      </c>
      <c r="B604" s="207">
        <v>0</v>
      </c>
      <c r="C604" s="203">
        <v>0</v>
      </c>
      <c r="D604" s="201">
        <v>190</v>
      </c>
      <c r="E604" s="207">
        <v>0</v>
      </c>
      <c r="F604" s="207">
        <f t="shared" si="8"/>
        <v>0</v>
      </c>
    </row>
    <row r="605" spans="1:6" ht="18.95" customHeight="1">
      <c r="A605" s="65" t="s">
        <v>197</v>
      </c>
      <c r="B605" s="206">
        <v>14</v>
      </c>
      <c r="C605" s="203">
        <v>14</v>
      </c>
      <c r="D605" s="201">
        <v>280</v>
      </c>
      <c r="E605" s="202">
        <f>C605/B605</f>
        <v>1</v>
      </c>
      <c r="F605" s="202">
        <f t="shared" si="8"/>
        <v>0.05</v>
      </c>
    </row>
    <row r="606" spans="1:6" ht="18.95" customHeight="1">
      <c r="A606" s="65" t="s">
        <v>198</v>
      </c>
      <c r="B606" s="206">
        <v>157</v>
      </c>
      <c r="C606" s="203">
        <v>157</v>
      </c>
      <c r="D606" s="201">
        <v>668</v>
      </c>
      <c r="E606" s="202">
        <f>C606/B606</f>
        <v>1</v>
      </c>
      <c r="F606" s="202">
        <f t="shared" si="8"/>
        <v>0.23502994011976047</v>
      </c>
    </row>
    <row r="607" spans="1:6" customFormat="1" ht="18.95" customHeight="1">
      <c r="A607" s="65" t="s">
        <v>199</v>
      </c>
      <c r="B607" s="207">
        <v>0</v>
      </c>
      <c r="C607" s="203">
        <v>0</v>
      </c>
      <c r="D607" s="201">
        <v>10</v>
      </c>
      <c r="E607" s="207">
        <v>0</v>
      </c>
      <c r="F607" s="207">
        <f t="shared" si="8"/>
        <v>0</v>
      </c>
    </row>
    <row r="608" spans="1:6" customFormat="1" ht="18.95" customHeight="1">
      <c r="A608" s="65" t="s">
        <v>918</v>
      </c>
      <c r="B608" s="207">
        <v>0</v>
      </c>
      <c r="C608" s="203">
        <v>0</v>
      </c>
      <c r="D608" s="201">
        <v>0</v>
      </c>
      <c r="E608" s="207">
        <v>0</v>
      </c>
      <c r="F608" s="207">
        <v>0</v>
      </c>
    </row>
    <row r="609" spans="1:6" customFormat="1" ht="18.95" customHeight="1">
      <c r="A609" s="65" t="s">
        <v>919</v>
      </c>
      <c r="B609" s="207">
        <v>0</v>
      </c>
      <c r="C609" s="203">
        <v>0</v>
      </c>
      <c r="D609" s="201">
        <v>0</v>
      </c>
      <c r="E609" s="207">
        <v>0</v>
      </c>
      <c r="F609" s="207">
        <v>0</v>
      </c>
    </row>
    <row r="610" spans="1:6" customFormat="1" ht="18.95" customHeight="1">
      <c r="A610" s="65" t="s">
        <v>920</v>
      </c>
      <c r="B610" s="207">
        <v>0</v>
      </c>
      <c r="C610" s="203">
        <v>0</v>
      </c>
      <c r="D610" s="201">
        <v>0</v>
      </c>
      <c r="E610" s="207">
        <v>0</v>
      </c>
      <c r="F610" s="207">
        <v>0</v>
      </c>
    </row>
    <row r="611" spans="1:6" ht="18.95" customHeight="1">
      <c r="A611" s="65" t="s">
        <v>200</v>
      </c>
      <c r="B611" s="203">
        <v>3356</v>
      </c>
      <c r="C611" s="203">
        <v>3356</v>
      </c>
      <c r="D611" s="201">
        <v>286</v>
      </c>
      <c r="E611" s="202">
        <f>C611/B611</f>
        <v>1</v>
      </c>
      <c r="F611" s="202">
        <f t="shared" si="8"/>
        <v>11.734265734265735</v>
      </c>
    </row>
    <row r="612" spans="1:6" ht="18.95" customHeight="1">
      <c r="A612" s="64" t="s">
        <v>201</v>
      </c>
      <c r="B612" s="203">
        <v>3668</v>
      </c>
      <c r="C612" s="203">
        <v>3668</v>
      </c>
      <c r="D612" s="201">
        <v>2886</v>
      </c>
      <c r="E612" s="202">
        <f>C612/B612</f>
        <v>1</v>
      </c>
      <c r="F612" s="202">
        <f t="shared" si="8"/>
        <v>1.270963270963271</v>
      </c>
    </row>
    <row r="613" spans="1:6" ht="18.95" customHeight="1">
      <c r="A613" s="65" t="s">
        <v>202</v>
      </c>
      <c r="B613" s="203">
        <v>57</v>
      </c>
      <c r="C613" s="203">
        <v>57</v>
      </c>
      <c r="D613" s="201">
        <v>109</v>
      </c>
      <c r="E613" s="202">
        <f>C613/B613</f>
        <v>1</v>
      </c>
      <c r="F613" s="202">
        <f t="shared" si="8"/>
        <v>0.52293577981651373</v>
      </c>
    </row>
    <row r="614" spans="1:6" ht="18.95" customHeight="1">
      <c r="A614" s="65" t="s">
        <v>203</v>
      </c>
      <c r="B614" s="203">
        <v>418</v>
      </c>
      <c r="C614" s="203">
        <v>418</v>
      </c>
      <c r="D614" s="201">
        <v>385</v>
      </c>
      <c r="E614" s="202">
        <f>C614/B614</f>
        <v>1</v>
      </c>
      <c r="F614" s="202">
        <f t="shared" si="8"/>
        <v>1.0857142857142856</v>
      </c>
    </row>
    <row r="615" spans="1:6" ht="18.95" customHeight="1">
      <c r="A615" s="65" t="s">
        <v>204</v>
      </c>
      <c r="B615" s="206">
        <v>865</v>
      </c>
      <c r="C615" s="203">
        <v>865</v>
      </c>
      <c r="D615" s="201">
        <v>827</v>
      </c>
      <c r="E615" s="202">
        <f>C615/B615</f>
        <v>1</v>
      </c>
      <c r="F615" s="202">
        <f t="shared" si="8"/>
        <v>1.0459492140266022</v>
      </c>
    </row>
    <row r="616" spans="1:6" customFormat="1" ht="18.95" customHeight="1">
      <c r="A616" s="65" t="s">
        <v>921</v>
      </c>
      <c r="B616" s="207">
        <v>0</v>
      </c>
      <c r="C616" s="203">
        <v>0</v>
      </c>
      <c r="D616" s="201">
        <v>0</v>
      </c>
      <c r="E616" s="207">
        <v>0</v>
      </c>
      <c r="F616" s="207">
        <v>0</v>
      </c>
    </row>
    <row r="617" spans="1:6" ht="18.95" customHeight="1">
      <c r="A617" s="65" t="s">
        <v>205</v>
      </c>
      <c r="B617" s="206">
        <v>982</v>
      </c>
      <c r="C617" s="203">
        <v>982</v>
      </c>
      <c r="D617" s="201">
        <v>416</v>
      </c>
      <c r="E617" s="202">
        <f t="shared" ref="E617:E622" si="10">C617/B617</f>
        <v>1</v>
      </c>
      <c r="F617" s="202">
        <f t="shared" si="8"/>
        <v>2.3605769230769229</v>
      </c>
    </row>
    <row r="618" spans="1:6" ht="18.95" customHeight="1">
      <c r="A618" s="65" t="s">
        <v>206</v>
      </c>
      <c r="B618" s="206">
        <v>300</v>
      </c>
      <c r="C618" s="203">
        <v>300</v>
      </c>
      <c r="D618" s="201">
        <v>216</v>
      </c>
      <c r="E618" s="202">
        <f t="shared" si="10"/>
        <v>1</v>
      </c>
      <c r="F618" s="202">
        <f t="shared" si="8"/>
        <v>1.3888888888888888</v>
      </c>
    </row>
    <row r="619" spans="1:6" ht="18.95" customHeight="1">
      <c r="A619" s="65" t="s">
        <v>207</v>
      </c>
      <c r="B619" s="203">
        <v>1046</v>
      </c>
      <c r="C619" s="203">
        <v>1046</v>
      </c>
      <c r="D619" s="201">
        <v>933</v>
      </c>
      <c r="E619" s="202">
        <f t="shared" si="10"/>
        <v>1</v>
      </c>
      <c r="F619" s="202">
        <f t="shared" si="8"/>
        <v>1.1211146838156485</v>
      </c>
    </row>
    <row r="620" spans="1:6" ht="18.95" customHeight="1">
      <c r="A620" s="64" t="s">
        <v>208</v>
      </c>
      <c r="B620" s="203">
        <v>808</v>
      </c>
      <c r="C620" s="203">
        <v>808</v>
      </c>
      <c r="D620" s="201">
        <v>226</v>
      </c>
      <c r="E620" s="202">
        <f t="shared" si="10"/>
        <v>1</v>
      </c>
      <c r="F620" s="202">
        <f t="shared" si="8"/>
        <v>3.5752212389380529</v>
      </c>
    </row>
    <row r="621" spans="1:6" ht="18.95" customHeight="1">
      <c r="A621" s="65" t="s">
        <v>209</v>
      </c>
      <c r="B621" s="203">
        <v>202</v>
      </c>
      <c r="C621" s="203">
        <v>202</v>
      </c>
      <c r="D621" s="201">
        <v>180</v>
      </c>
      <c r="E621" s="202">
        <f t="shared" si="10"/>
        <v>1</v>
      </c>
      <c r="F621" s="202">
        <f t="shared" si="8"/>
        <v>1.1222222222222222</v>
      </c>
    </row>
    <row r="622" spans="1:6" ht="18.95" customHeight="1">
      <c r="A622" s="65" t="s">
        <v>210</v>
      </c>
      <c r="B622" s="203">
        <v>106</v>
      </c>
      <c r="C622" s="203">
        <v>106</v>
      </c>
      <c r="D622" s="201">
        <v>46</v>
      </c>
      <c r="E622" s="202">
        <f t="shared" si="10"/>
        <v>1</v>
      </c>
      <c r="F622" s="202">
        <f t="shared" si="8"/>
        <v>2.3043478260869565</v>
      </c>
    </row>
    <row r="623" spans="1:6" customFormat="1" ht="18.95" customHeight="1">
      <c r="A623" s="65" t="s">
        <v>526</v>
      </c>
      <c r="B623" s="207">
        <v>0</v>
      </c>
      <c r="C623" s="203">
        <v>0</v>
      </c>
      <c r="D623" s="201">
        <v>0</v>
      </c>
      <c r="E623" s="207">
        <v>0</v>
      </c>
      <c r="F623" s="207">
        <v>0</v>
      </c>
    </row>
    <row r="624" spans="1:6" customFormat="1" ht="18.95" customHeight="1">
      <c r="A624" s="65" t="s">
        <v>922</v>
      </c>
      <c r="B624" s="207">
        <v>0</v>
      </c>
      <c r="C624" s="203">
        <v>0</v>
      </c>
      <c r="D624" s="201">
        <v>0</v>
      </c>
      <c r="E624" s="207">
        <v>0</v>
      </c>
      <c r="F624" s="207">
        <v>0</v>
      </c>
    </row>
    <row r="625" spans="1:6" ht="18.95" customHeight="1">
      <c r="A625" s="65" t="s">
        <v>923</v>
      </c>
      <c r="B625" s="203">
        <v>1</v>
      </c>
      <c r="C625" s="203">
        <v>1</v>
      </c>
      <c r="D625" s="201">
        <v>0</v>
      </c>
      <c r="E625" s="202">
        <f>C625/B625</f>
        <v>1</v>
      </c>
      <c r="F625" s="202">
        <v>0</v>
      </c>
    </row>
    <row r="626" spans="1:6" ht="18.95" customHeight="1">
      <c r="A626" s="65" t="s">
        <v>527</v>
      </c>
      <c r="B626" s="203">
        <v>499</v>
      </c>
      <c r="C626" s="203">
        <v>499</v>
      </c>
      <c r="D626" s="201">
        <v>0</v>
      </c>
      <c r="E626" s="202">
        <f>C626/B626</f>
        <v>1</v>
      </c>
      <c r="F626" s="202">
        <v>0</v>
      </c>
    </row>
    <row r="627" spans="1:6" ht="18.95" customHeight="1">
      <c r="A627" s="64" t="s">
        <v>211</v>
      </c>
      <c r="B627" s="203">
        <v>1222</v>
      </c>
      <c r="C627" s="203">
        <v>1222</v>
      </c>
      <c r="D627" s="201">
        <v>683</v>
      </c>
      <c r="E627" s="202">
        <f>C627/B627</f>
        <v>1</v>
      </c>
      <c r="F627" s="202">
        <f t="shared" si="8"/>
        <v>1.7891654465592972</v>
      </c>
    </row>
    <row r="628" spans="1:6" ht="18.95" customHeight="1">
      <c r="A628" s="65" t="s">
        <v>212</v>
      </c>
      <c r="B628" s="203">
        <v>212</v>
      </c>
      <c r="C628" s="203">
        <v>212</v>
      </c>
      <c r="D628" s="201">
        <v>58</v>
      </c>
      <c r="E628" s="202">
        <f>C628/B628</f>
        <v>1</v>
      </c>
      <c r="F628" s="202">
        <f t="shared" si="8"/>
        <v>3.6551724137931036</v>
      </c>
    </row>
    <row r="629" spans="1:6" ht="18.95" customHeight="1">
      <c r="A629" s="65" t="s">
        <v>213</v>
      </c>
      <c r="B629" s="203">
        <v>337</v>
      </c>
      <c r="C629" s="203">
        <v>337</v>
      </c>
      <c r="D629" s="201">
        <v>327</v>
      </c>
      <c r="E629" s="202">
        <f>C629/B629</f>
        <v>1</v>
      </c>
      <c r="F629" s="202">
        <f t="shared" si="8"/>
        <v>1.0305810397553516</v>
      </c>
    </row>
    <row r="630" spans="1:6" customFormat="1" ht="18.95" customHeight="1">
      <c r="A630" s="65" t="s">
        <v>924</v>
      </c>
      <c r="B630" s="207">
        <v>0</v>
      </c>
      <c r="C630" s="203">
        <v>0</v>
      </c>
      <c r="D630" s="201">
        <v>0</v>
      </c>
      <c r="E630" s="207">
        <v>0</v>
      </c>
      <c r="F630" s="207">
        <v>0</v>
      </c>
    </row>
    <row r="631" spans="1:6" ht="18.95" customHeight="1">
      <c r="A631" s="65" t="s">
        <v>214</v>
      </c>
      <c r="B631" s="203">
        <v>180</v>
      </c>
      <c r="C631" s="203">
        <v>180</v>
      </c>
      <c r="D631" s="201">
        <v>163</v>
      </c>
      <c r="E631" s="202">
        <f t="shared" ref="E631:E637" si="11">C631/B631</f>
        <v>1</v>
      </c>
      <c r="F631" s="202">
        <f t="shared" si="8"/>
        <v>1.1042944785276074</v>
      </c>
    </row>
    <row r="632" spans="1:6" ht="18.95" customHeight="1">
      <c r="A632" s="65" t="s">
        <v>215</v>
      </c>
      <c r="B632" s="203">
        <v>138</v>
      </c>
      <c r="C632" s="203">
        <v>138</v>
      </c>
      <c r="D632" s="201">
        <v>118</v>
      </c>
      <c r="E632" s="202">
        <f t="shared" si="11"/>
        <v>1</v>
      </c>
      <c r="F632" s="202">
        <f t="shared" si="8"/>
        <v>1.1694915254237288</v>
      </c>
    </row>
    <row r="633" spans="1:6" ht="18.95" customHeight="1">
      <c r="A633" s="65" t="s">
        <v>1264</v>
      </c>
      <c r="B633" s="203">
        <v>337</v>
      </c>
      <c r="C633" s="203">
        <v>337</v>
      </c>
      <c r="D633" s="201">
        <v>0</v>
      </c>
      <c r="E633" s="202">
        <f t="shared" si="11"/>
        <v>1</v>
      </c>
      <c r="F633" s="202">
        <v>0</v>
      </c>
    </row>
    <row r="634" spans="1:6" ht="18.95" customHeight="1">
      <c r="A634" s="65" t="s">
        <v>459</v>
      </c>
      <c r="B634" s="203">
        <v>18</v>
      </c>
      <c r="C634" s="203">
        <v>18</v>
      </c>
      <c r="D634" s="201">
        <v>17</v>
      </c>
      <c r="E634" s="202">
        <f t="shared" si="11"/>
        <v>1</v>
      </c>
      <c r="F634" s="202">
        <f t="shared" si="8"/>
        <v>1.0588235294117647</v>
      </c>
    </row>
    <row r="635" spans="1:6" ht="18.95" customHeight="1">
      <c r="A635" s="64" t="s">
        <v>216</v>
      </c>
      <c r="B635" s="203">
        <v>1001</v>
      </c>
      <c r="C635" s="203">
        <v>1001</v>
      </c>
      <c r="D635" s="201">
        <v>746</v>
      </c>
      <c r="E635" s="202">
        <f t="shared" si="11"/>
        <v>1</v>
      </c>
      <c r="F635" s="202">
        <f t="shared" si="8"/>
        <v>1.341823056300268</v>
      </c>
    </row>
    <row r="636" spans="1:6" ht="18.95" customHeight="1">
      <c r="A636" s="65" t="s">
        <v>57</v>
      </c>
      <c r="B636" s="203">
        <v>155</v>
      </c>
      <c r="C636" s="203">
        <v>155</v>
      </c>
      <c r="D636" s="201">
        <v>108</v>
      </c>
      <c r="E636" s="202">
        <f t="shared" si="11"/>
        <v>1</v>
      </c>
      <c r="F636" s="202">
        <f t="shared" si="8"/>
        <v>1.4351851851851851</v>
      </c>
    </row>
    <row r="637" spans="1:6" ht="18.95" customHeight="1">
      <c r="A637" s="65" t="s">
        <v>58</v>
      </c>
      <c r="B637" s="203">
        <v>5</v>
      </c>
      <c r="C637" s="203">
        <v>5</v>
      </c>
      <c r="D637" s="201">
        <v>6</v>
      </c>
      <c r="E637" s="202">
        <f t="shared" si="11"/>
        <v>1</v>
      </c>
      <c r="F637" s="202">
        <f t="shared" si="8"/>
        <v>0.83333333333333337</v>
      </c>
    </row>
    <row r="638" spans="1:6" customFormat="1" ht="18.95" customHeight="1">
      <c r="A638" s="65" t="s">
        <v>69</v>
      </c>
      <c r="B638" s="207">
        <v>0</v>
      </c>
      <c r="C638" s="203">
        <v>0</v>
      </c>
      <c r="D638" s="201">
        <v>0</v>
      </c>
      <c r="E638" s="207">
        <v>0</v>
      </c>
      <c r="F638" s="207">
        <v>0</v>
      </c>
    </row>
    <row r="639" spans="1:6" ht="18.95" customHeight="1">
      <c r="A639" s="65" t="s">
        <v>217</v>
      </c>
      <c r="B639" s="203">
        <v>227</v>
      </c>
      <c r="C639" s="203">
        <v>227</v>
      </c>
      <c r="D639" s="201">
        <v>35</v>
      </c>
      <c r="E639" s="202">
        <f>C639/B639</f>
        <v>1</v>
      </c>
      <c r="F639" s="202">
        <f t="shared" si="8"/>
        <v>6.4857142857142858</v>
      </c>
    </row>
    <row r="640" spans="1:6" ht="18.95" customHeight="1">
      <c r="A640" s="65" t="s">
        <v>218</v>
      </c>
      <c r="B640" s="203">
        <v>200</v>
      </c>
      <c r="C640" s="203">
        <v>200</v>
      </c>
      <c r="D640" s="201">
        <v>217</v>
      </c>
      <c r="E640" s="202">
        <f>C640/B640</f>
        <v>1</v>
      </c>
      <c r="F640" s="202">
        <f t="shared" si="8"/>
        <v>0.92165898617511521</v>
      </c>
    </row>
    <row r="641" spans="1:6" ht="18.95" customHeight="1">
      <c r="A641" s="65" t="s">
        <v>612</v>
      </c>
      <c r="B641" s="203">
        <v>10</v>
      </c>
      <c r="C641" s="203">
        <v>10</v>
      </c>
      <c r="D641" s="201">
        <v>0</v>
      </c>
      <c r="E641" s="202">
        <f>C641/B641</f>
        <v>1</v>
      </c>
      <c r="F641" s="202">
        <v>0</v>
      </c>
    </row>
    <row r="642" spans="1:6" ht="18.95" customHeight="1">
      <c r="A642" s="65" t="s">
        <v>528</v>
      </c>
      <c r="B642" s="203">
        <v>270</v>
      </c>
      <c r="C642" s="203">
        <v>270</v>
      </c>
      <c r="D642" s="201">
        <v>196</v>
      </c>
      <c r="E642" s="202">
        <f>C642/B642</f>
        <v>1</v>
      </c>
      <c r="F642" s="202">
        <f t="shared" si="8"/>
        <v>1.3775510204081634</v>
      </c>
    </row>
    <row r="643" spans="1:6" ht="18.95" customHeight="1">
      <c r="A643" s="65" t="s">
        <v>219</v>
      </c>
      <c r="B643" s="203">
        <v>134</v>
      </c>
      <c r="C643" s="203">
        <v>134</v>
      </c>
      <c r="D643" s="201">
        <v>184</v>
      </c>
      <c r="E643" s="202">
        <f>C643/B643</f>
        <v>1</v>
      </c>
      <c r="F643" s="202">
        <f t="shared" si="8"/>
        <v>0.72826086956521741</v>
      </c>
    </row>
    <row r="644" spans="1:6" customFormat="1" ht="18.95" customHeight="1">
      <c r="A644" s="64" t="s">
        <v>224</v>
      </c>
      <c r="B644" s="207">
        <v>0</v>
      </c>
      <c r="C644" s="203">
        <v>0</v>
      </c>
      <c r="D644" s="201">
        <v>0</v>
      </c>
      <c r="E644" s="207">
        <v>0</v>
      </c>
      <c r="F644" s="207">
        <v>0</v>
      </c>
    </row>
    <row r="645" spans="1:6" customFormat="1" ht="18.95" customHeight="1">
      <c r="A645" s="65" t="s">
        <v>57</v>
      </c>
      <c r="B645" s="207">
        <v>0</v>
      </c>
      <c r="C645" s="203">
        <v>0</v>
      </c>
      <c r="D645" s="201">
        <v>0</v>
      </c>
      <c r="E645" s="207">
        <v>0</v>
      </c>
      <c r="F645" s="207">
        <v>0</v>
      </c>
    </row>
    <row r="646" spans="1:6" customFormat="1" ht="18.95" customHeight="1">
      <c r="A646" s="65" t="s">
        <v>58</v>
      </c>
      <c r="B646" s="207">
        <v>0</v>
      </c>
      <c r="C646" s="203">
        <v>0</v>
      </c>
      <c r="D646" s="201">
        <v>0</v>
      </c>
      <c r="E646" s="207">
        <v>0</v>
      </c>
      <c r="F646" s="207">
        <v>0</v>
      </c>
    </row>
    <row r="647" spans="1:6" customFormat="1" ht="18.95" customHeight="1">
      <c r="A647" s="65" t="s">
        <v>69</v>
      </c>
      <c r="B647" s="207">
        <v>0</v>
      </c>
      <c r="C647" s="203">
        <v>0</v>
      </c>
      <c r="D647" s="201">
        <v>0</v>
      </c>
      <c r="E647" s="207">
        <v>0</v>
      </c>
      <c r="F647" s="207">
        <v>0</v>
      </c>
    </row>
    <row r="648" spans="1:6" customFormat="1" ht="18.95" customHeight="1">
      <c r="A648" s="65" t="s">
        <v>225</v>
      </c>
      <c r="B648" s="207">
        <v>0</v>
      </c>
      <c r="C648" s="203">
        <v>0</v>
      </c>
      <c r="D648" s="201">
        <v>0</v>
      </c>
      <c r="E648" s="207">
        <v>0</v>
      </c>
      <c r="F648" s="207">
        <v>0</v>
      </c>
    </row>
    <row r="649" spans="1:6" ht="18.95" customHeight="1">
      <c r="A649" s="64" t="s">
        <v>226</v>
      </c>
      <c r="B649" s="203">
        <v>5349</v>
      </c>
      <c r="C649" s="203">
        <v>5349</v>
      </c>
      <c r="D649" s="201">
        <v>4195</v>
      </c>
      <c r="E649" s="202">
        <f>C649/B649</f>
        <v>1</v>
      </c>
      <c r="F649" s="202">
        <f t="shared" ref="F649:F709" si="12">C649/D649</f>
        <v>1.2750893921334923</v>
      </c>
    </row>
    <row r="650" spans="1:6" ht="18.95" customHeight="1">
      <c r="A650" s="65" t="s">
        <v>227</v>
      </c>
      <c r="B650" s="203">
        <v>871</v>
      </c>
      <c r="C650" s="203">
        <v>871</v>
      </c>
      <c r="D650" s="201">
        <v>1022</v>
      </c>
      <c r="E650" s="202">
        <f>C650/B650</f>
        <v>1</v>
      </c>
      <c r="F650" s="202">
        <f t="shared" si="12"/>
        <v>0.85225048923679059</v>
      </c>
    </row>
    <row r="651" spans="1:6" ht="18.95" customHeight="1">
      <c r="A651" s="65" t="s">
        <v>228</v>
      </c>
      <c r="B651" s="203">
        <v>4478</v>
      </c>
      <c r="C651" s="203">
        <v>4478</v>
      </c>
      <c r="D651" s="201">
        <v>3173</v>
      </c>
      <c r="E651" s="202">
        <f>C651/B651</f>
        <v>1</v>
      </c>
      <c r="F651" s="202">
        <f t="shared" si="12"/>
        <v>1.41128269776237</v>
      </c>
    </row>
    <row r="652" spans="1:6" ht="18.95" customHeight="1">
      <c r="A652" s="64" t="s">
        <v>229</v>
      </c>
      <c r="B652" s="203">
        <v>183</v>
      </c>
      <c r="C652" s="203">
        <v>183</v>
      </c>
      <c r="D652" s="201">
        <v>198</v>
      </c>
      <c r="E652" s="202">
        <f>C652/B652</f>
        <v>1</v>
      </c>
      <c r="F652" s="202">
        <f t="shared" si="12"/>
        <v>0.9242424242424242</v>
      </c>
    </row>
    <row r="653" spans="1:6" ht="18.95" customHeight="1">
      <c r="A653" s="65" t="s">
        <v>230</v>
      </c>
      <c r="B653" s="203">
        <v>183</v>
      </c>
      <c r="C653" s="203">
        <v>183</v>
      </c>
      <c r="D653" s="201">
        <v>188</v>
      </c>
      <c r="E653" s="202">
        <f>C653/B653</f>
        <v>1</v>
      </c>
      <c r="F653" s="202">
        <f t="shared" si="12"/>
        <v>0.97340425531914898</v>
      </c>
    </row>
    <row r="654" spans="1:6" customFormat="1" ht="18.95" customHeight="1">
      <c r="A654" s="65" t="s">
        <v>231</v>
      </c>
      <c r="B654" s="207">
        <v>0</v>
      </c>
      <c r="C654" s="203">
        <v>0</v>
      </c>
      <c r="D654" s="201">
        <v>10</v>
      </c>
      <c r="E654" s="207">
        <v>0</v>
      </c>
      <c r="F654" s="207">
        <f t="shared" si="12"/>
        <v>0</v>
      </c>
    </row>
    <row r="655" spans="1:6" ht="18.95" customHeight="1">
      <c r="A655" s="64" t="s">
        <v>529</v>
      </c>
      <c r="B655" s="203">
        <v>1959</v>
      </c>
      <c r="C655" s="203">
        <v>1959</v>
      </c>
      <c r="D655" s="201">
        <v>1539</v>
      </c>
      <c r="E655" s="202">
        <f>C655/B655</f>
        <v>1</v>
      </c>
      <c r="F655" s="202">
        <f t="shared" si="12"/>
        <v>1.2729044834307992</v>
      </c>
    </row>
    <row r="656" spans="1:6" customFormat="1" ht="18.95" customHeight="1">
      <c r="A656" s="65" t="s">
        <v>925</v>
      </c>
      <c r="B656" s="207">
        <v>0</v>
      </c>
      <c r="C656" s="203">
        <v>0</v>
      </c>
      <c r="D656" s="201">
        <v>0</v>
      </c>
      <c r="E656" s="207">
        <v>0</v>
      </c>
      <c r="F656" s="207">
        <v>0</v>
      </c>
    </row>
    <row r="657" spans="1:6" ht="18.95" customHeight="1">
      <c r="A657" s="65" t="s">
        <v>530</v>
      </c>
      <c r="B657" s="203">
        <v>1959</v>
      </c>
      <c r="C657" s="203">
        <v>1959</v>
      </c>
      <c r="D657" s="201">
        <v>1539</v>
      </c>
      <c r="E657" s="202">
        <f>C657/B657</f>
        <v>1</v>
      </c>
      <c r="F657" s="202">
        <f t="shared" si="12"/>
        <v>1.2729044834307992</v>
      </c>
    </row>
    <row r="658" spans="1:6" customFormat="1" ht="18.95" customHeight="1">
      <c r="A658" s="64" t="s">
        <v>638</v>
      </c>
      <c r="B658" s="207">
        <v>0</v>
      </c>
      <c r="C658" s="203">
        <v>0</v>
      </c>
      <c r="D658" s="201">
        <v>0</v>
      </c>
      <c r="E658" s="207">
        <v>0</v>
      </c>
      <c r="F658" s="207">
        <v>0</v>
      </c>
    </row>
    <row r="659" spans="1:6" customFormat="1" ht="18.95" customHeight="1">
      <c r="A659" s="65" t="s">
        <v>926</v>
      </c>
      <c r="B659" s="207">
        <v>0</v>
      </c>
      <c r="C659" s="203">
        <v>0</v>
      </c>
      <c r="D659" s="201">
        <v>0</v>
      </c>
      <c r="E659" s="207">
        <v>0</v>
      </c>
      <c r="F659" s="207">
        <v>0</v>
      </c>
    </row>
    <row r="660" spans="1:6" customFormat="1" ht="18.95" customHeight="1">
      <c r="A660" s="65" t="s">
        <v>927</v>
      </c>
      <c r="B660" s="207">
        <v>0</v>
      </c>
      <c r="C660" s="203">
        <v>0</v>
      </c>
      <c r="D660" s="201">
        <v>0</v>
      </c>
      <c r="E660" s="207">
        <v>0</v>
      </c>
      <c r="F660" s="207">
        <v>0</v>
      </c>
    </row>
    <row r="661" spans="1:6" ht="18.95" customHeight="1">
      <c r="A661" s="64" t="s">
        <v>232</v>
      </c>
      <c r="B661" s="203">
        <v>60</v>
      </c>
      <c r="C661" s="203">
        <v>60</v>
      </c>
      <c r="D661" s="201">
        <v>56</v>
      </c>
      <c r="E661" s="202">
        <f>C661/B661</f>
        <v>1</v>
      </c>
      <c r="F661" s="202">
        <f t="shared" si="12"/>
        <v>1.0714285714285714</v>
      </c>
    </row>
    <row r="662" spans="1:6" ht="18.95" customHeight="1">
      <c r="A662" s="65" t="s">
        <v>531</v>
      </c>
      <c r="B662" s="203">
        <v>6</v>
      </c>
      <c r="C662" s="203">
        <v>6</v>
      </c>
      <c r="D662" s="201">
        <v>31</v>
      </c>
      <c r="E662" s="202">
        <f>C662/B662</f>
        <v>1</v>
      </c>
      <c r="F662" s="202">
        <f t="shared" si="12"/>
        <v>0.19354838709677419</v>
      </c>
    </row>
    <row r="663" spans="1:6" ht="18.95" customHeight="1">
      <c r="A663" s="65" t="s">
        <v>233</v>
      </c>
      <c r="B663" s="203">
        <v>54</v>
      </c>
      <c r="C663" s="203">
        <v>54</v>
      </c>
      <c r="D663" s="201">
        <v>25</v>
      </c>
      <c r="E663" s="202">
        <f>C663/B663</f>
        <v>1</v>
      </c>
      <c r="F663" s="202">
        <f t="shared" si="12"/>
        <v>2.16</v>
      </c>
    </row>
    <row r="664" spans="1:6" ht="18.95" customHeight="1">
      <c r="A664" s="64" t="s">
        <v>532</v>
      </c>
      <c r="B664" s="203">
        <v>2636</v>
      </c>
      <c r="C664" s="203">
        <v>2636</v>
      </c>
      <c r="D664" s="201">
        <v>1800</v>
      </c>
      <c r="E664" s="202">
        <f>C664/B664</f>
        <v>1</v>
      </c>
      <c r="F664" s="202">
        <f t="shared" si="12"/>
        <v>1.4644444444444444</v>
      </c>
    </row>
    <row r="665" spans="1:6" customFormat="1" ht="18.95" customHeight="1">
      <c r="A665" s="65" t="s">
        <v>928</v>
      </c>
      <c r="B665" s="207">
        <v>0</v>
      </c>
      <c r="C665" s="203">
        <v>0</v>
      </c>
      <c r="D665" s="201">
        <v>0</v>
      </c>
      <c r="E665" s="207">
        <v>0</v>
      </c>
      <c r="F665" s="207">
        <v>0</v>
      </c>
    </row>
    <row r="666" spans="1:6" ht="18.95" customHeight="1">
      <c r="A666" s="65" t="s">
        <v>189</v>
      </c>
      <c r="B666" s="203">
        <v>2636</v>
      </c>
      <c r="C666" s="203">
        <v>2636</v>
      </c>
      <c r="D666" s="201">
        <v>1800</v>
      </c>
      <c r="E666" s="202">
        <f>C666/B666</f>
        <v>1</v>
      </c>
      <c r="F666" s="202">
        <f t="shared" si="12"/>
        <v>1.4644444444444444</v>
      </c>
    </row>
    <row r="667" spans="1:6" customFormat="1" ht="18.95" customHeight="1">
      <c r="A667" s="65" t="s">
        <v>929</v>
      </c>
      <c r="B667" s="207">
        <v>0</v>
      </c>
      <c r="C667" s="203">
        <v>0</v>
      </c>
      <c r="D667" s="201">
        <v>0</v>
      </c>
      <c r="E667" s="207">
        <v>0</v>
      </c>
      <c r="F667" s="207">
        <v>0</v>
      </c>
    </row>
    <row r="668" spans="1:6" customFormat="1" ht="18.95" customHeight="1">
      <c r="A668" s="64" t="s">
        <v>639</v>
      </c>
      <c r="B668" s="207">
        <v>0</v>
      </c>
      <c r="C668" s="203">
        <v>0</v>
      </c>
      <c r="D668" s="201">
        <v>0</v>
      </c>
      <c r="E668" s="207">
        <v>0</v>
      </c>
      <c r="F668" s="207">
        <v>0</v>
      </c>
    </row>
    <row r="669" spans="1:6" customFormat="1" ht="18.95" customHeight="1">
      <c r="A669" s="65" t="s">
        <v>930</v>
      </c>
      <c r="B669" s="207">
        <v>0</v>
      </c>
      <c r="C669" s="203">
        <v>0</v>
      </c>
      <c r="D669" s="201">
        <v>0</v>
      </c>
      <c r="E669" s="207">
        <v>0</v>
      </c>
      <c r="F669" s="207">
        <v>0</v>
      </c>
    </row>
    <row r="670" spans="1:6" customFormat="1" ht="18.95" customHeight="1">
      <c r="A670" s="65" t="s">
        <v>931</v>
      </c>
      <c r="B670" s="207">
        <v>0</v>
      </c>
      <c r="C670" s="203">
        <v>0</v>
      </c>
      <c r="D670" s="201">
        <v>0</v>
      </c>
      <c r="E670" s="207">
        <v>0</v>
      </c>
      <c r="F670" s="207">
        <v>0</v>
      </c>
    </row>
    <row r="671" spans="1:6" customFormat="1" ht="18.95" customHeight="1">
      <c r="A671" s="65" t="s">
        <v>932</v>
      </c>
      <c r="B671" s="207">
        <v>0</v>
      </c>
      <c r="C671" s="203">
        <v>0</v>
      </c>
      <c r="D671" s="201">
        <v>0</v>
      </c>
      <c r="E671" s="207">
        <v>0</v>
      </c>
      <c r="F671" s="207">
        <v>0</v>
      </c>
    </row>
    <row r="672" spans="1:6" customFormat="1" ht="18.95" customHeight="1">
      <c r="A672" s="65" t="s">
        <v>933</v>
      </c>
      <c r="B672" s="207">
        <v>0</v>
      </c>
      <c r="C672" s="203">
        <v>0</v>
      </c>
      <c r="D672" s="201">
        <v>0</v>
      </c>
      <c r="E672" s="207">
        <v>0</v>
      </c>
      <c r="F672" s="207">
        <v>0</v>
      </c>
    </row>
    <row r="673" spans="1:6" ht="18.95" customHeight="1">
      <c r="A673" s="64" t="s">
        <v>934</v>
      </c>
      <c r="B673" s="203">
        <v>395</v>
      </c>
      <c r="C673" s="203">
        <v>395</v>
      </c>
      <c r="D673" s="201">
        <v>86</v>
      </c>
      <c r="E673" s="202">
        <f>C673/B673</f>
        <v>1</v>
      </c>
      <c r="F673" s="202">
        <f t="shared" si="12"/>
        <v>4.5930232558139537</v>
      </c>
    </row>
    <row r="674" spans="1:6" ht="18.95" customHeight="1">
      <c r="A674" s="65" t="s">
        <v>57</v>
      </c>
      <c r="B674" s="203">
        <v>151</v>
      </c>
      <c r="C674" s="203">
        <v>151</v>
      </c>
      <c r="D674" s="201">
        <v>44</v>
      </c>
      <c r="E674" s="202">
        <f>C674/B674</f>
        <v>1</v>
      </c>
      <c r="F674" s="202">
        <f t="shared" si="12"/>
        <v>3.4318181818181817</v>
      </c>
    </row>
    <row r="675" spans="1:6" ht="18.95" customHeight="1">
      <c r="A675" s="65" t="s">
        <v>58</v>
      </c>
      <c r="B675" s="203">
        <v>1</v>
      </c>
      <c r="C675" s="203">
        <v>1</v>
      </c>
      <c r="D675" s="201">
        <v>1</v>
      </c>
      <c r="E675" s="202">
        <f>C675/B675</f>
        <v>1</v>
      </c>
      <c r="F675" s="202">
        <f t="shared" si="12"/>
        <v>1</v>
      </c>
    </row>
    <row r="676" spans="1:6" customFormat="1" ht="18.95" customHeight="1">
      <c r="A676" s="65" t="s">
        <v>69</v>
      </c>
      <c r="B676" s="207">
        <v>0</v>
      </c>
      <c r="C676" s="203">
        <v>0</v>
      </c>
      <c r="D676" s="201">
        <v>0</v>
      </c>
      <c r="E676" s="207">
        <v>0</v>
      </c>
      <c r="F676" s="207">
        <v>0</v>
      </c>
    </row>
    <row r="677" spans="1:6" ht="18.95" customHeight="1">
      <c r="A677" s="65" t="s">
        <v>185</v>
      </c>
      <c r="B677" s="203">
        <v>71</v>
      </c>
      <c r="C677" s="203">
        <v>71</v>
      </c>
      <c r="D677" s="201">
        <v>41</v>
      </c>
      <c r="E677" s="202">
        <f>C677/B677</f>
        <v>1</v>
      </c>
      <c r="F677" s="202">
        <f t="shared" si="12"/>
        <v>1.7317073170731707</v>
      </c>
    </row>
    <row r="678" spans="1:6" customFormat="1" ht="18.95" customHeight="1">
      <c r="A678" s="65" t="s">
        <v>935</v>
      </c>
      <c r="B678" s="207">
        <v>0</v>
      </c>
      <c r="C678" s="203">
        <v>0</v>
      </c>
      <c r="D678" s="201">
        <v>0</v>
      </c>
      <c r="E678" s="207">
        <v>0</v>
      </c>
      <c r="F678" s="207">
        <v>0</v>
      </c>
    </row>
    <row r="679" spans="1:6" ht="18.95" customHeight="1">
      <c r="A679" s="65" t="s">
        <v>66</v>
      </c>
      <c r="B679" s="203">
        <v>112</v>
      </c>
      <c r="C679" s="203">
        <v>112</v>
      </c>
      <c r="D679" s="201">
        <v>0</v>
      </c>
      <c r="E679" s="202">
        <f t="shared" ref="E679:E685" si="13">C679/B679</f>
        <v>1</v>
      </c>
      <c r="F679" s="202">
        <v>0</v>
      </c>
    </row>
    <row r="680" spans="1:6" ht="18.95" customHeight="1">
      <c r="A680" s="65" t="s">
        <v>936</v>
      </c>
      <c r="B680" s="203">
        <v>60</v>
      </c>
      <c r="C680" s="203">
        <v>60</v>
      </c>
      <c r="D680" s="201">
        <v>0</v>
      </c>
      <c r="E680" s="202">
        <f t="shared" si="13"/>
        <v>1</v>
      </c>
      <c r="F680" s="202">
        <v>0</v>
      </c>
    </row>
    <row r="681" spans="1:6" ht="18.95" customHeight="1">
      <c r="A681" s="64" t="s">
        <v>234</v>
      </c>
      <c r="B681" s="203">
        <v>845</v>
      </c>
      <c r="C681" s="203">
        <v>845</v>
      </c>
      <c r="D681" s="201">
        <v>682</v>
      </c>
      <c r="E681" s="202">
        <f t="shared" si="13"/>
        <v>1</v>
      </c>
      <c r="F681" s="202">
        <f t="shared" si="12"/>
        <v>1.2390029325513197</v>
      </c>
    </row>
    <row r="682" spans="1:6" ht="18.95" customHeight="1">
      <c r="A682" s="65" t="s">
        <v>235</v>
      </c>
      <c r="B682" s="203">
        <v>845</v>
      </c>
      <c r="C682" s="203">
        <v>845</v>
      </c>
      <c r="D682" s="201">
        <v>682</v>
      </c>
      <c r="E682" s="202">
        <f t="shared" si="13"/>
        <v>1</v>
      </c>
      <c r="F682" s="202">
        <f t="shared" si="12"/>
        <v>1.2390029325513197</v>
      </c>
    </row>
    <row r="683" spans="1:6" ht="18.95" customHeight="1">
      <c r="A683" s="64" t="s">
        <v>937</v>
      </c>
      <c r="B683" s="203">
        <v>33473</v>
      </c>
      <c r="C683" s="203">
        <v>32793</v>
      </c>
      <c r="D683" s="201">
        <v>38957</v>
      </c>
      <c r="E683" s="202">
        <f t="shared" si="13"/>
        <v>0.97968511934992386</v>
      </c>
      <c r="F683" s="202">
        <f t="shared" si="12"/>
        <v>0.84177426393202759</v>
      </c>
    </row>
    <row r="684" spans="1:6" ht="18.95" customHeight="1">
      <c r="A684" s="64" t="s">
        <v>938</v>
      </c>
      <c r="B684" s="203">
        <v>1189</v>
      </c>
      <c r="C684" s="203">
        <v>1189</v>
      </c>
      <c r="D684" s="201">
        <v>1062</v>
      </c>
      <c r="E684" s="202">
        <f t="shared" si="13"/>
        <v>1</v>
      </c>
      <c r="F684" s="202">
        <f t="shared" si="12"/>
        <v>1.1195856873822976</v>
      </c>
    </row>
    <row r="685" spans="1:6" ht="18.95" customHeight="1">
      <c r="A685" s="65" t="s">
        <v>57</v>
      </c>
      <c r="B685" s="203">
        <v>652</v>
      </c>
      <c r="C685" s="203">
        <v>652</v>
      </c>
      <c r="D685" s="201">
        <v>479</v>
      </c>
      <c r="E685" s="202">
        <f t="shared" si="13"/>
        <v>1</v>
      </c>
      <c r="F685" s="202">
        <f t="shared" si="12"/>
        <v>1.3611691022964509</v>
      </c>
    </row>
    <row r="686" spans="1:6" customFormat="1" ht="18.95" customHeight="1">
      <c r="A686" s="65" t="s">
        <v>58</v>
      </c>
      <c r="B686" s="207">
        <v>0</v>
      </c>
      <c r="C686" s="203">
        <v>0</v>
      </c>
      <c r="D686" s="201">
        <v>1</v>
      </c>
      <c r="E686" s="207">
        <v>0</v>
      </c>
      <c r="F686" s="207">
        <f t="shared" si="12"/>
        <v>0</v>
      </c>
    </row>
    <row r="687" spans="1:6" customFormat="1" ht="18.95" customHeight="1">
      <c r="A687" s="65" t="s">
        <v>69</v>
      </c>
      <c r="B687" s="207">
        <v>0</v>
      </c>
      <c r="C687" s="203">
        <v>0</v>
      </c>
      <c r="D687" s="201">
        <v>0</v>
      </c>
      <c r="E687" s="207">
        <v>0</v>
      </c>
      <c r="F687" s="207">
        <v>0</v>
      </c>
    </row>
    <row r="688" spans="1:6" ht="18.95" customHeight="1">
      <c r="A688" s="65" t="s">
        <v>939</v>
      </c>
      <c r="B688" s="203">
        <v>537</v>
      </c>
      <c r="C688" s="203">
        <v>537</v>
      </c>
      <c r="D688" s="201">
        <v>582</v>
      </c>
      <c r="E688" s="202">
        <f>C688/B688</f>
        <v>1</v>
      </c>
      <c r="F688" s="202">
        <f t="shared" si="12"/>
        <v>0.92268041237113407</v>
      </c>
    </row>
    <row r="689" spans="1:6" ht="18.95" customHeight="1">
      <c r="A689" s="64" t="s">
        <v>238</v>
      </c>
      <c r="B689" s="203">
        <v>4397</v>
      </c>
      <c r="C689" s="203">
        <v>4397</v>
      </c>
      <c r="D689" s="201">
        <v>10762</v>
      </c>
      <c r="E689" s="202">
        <f>C689/B689</f>
        <v>1</v>
      </c>
      <c r="F689" s="202">
        <f t="shared" si="12"/>
        <v>0.40856718082140864</v>
      </c>
    </row>
    <row r="690" spans="1:6" ht="18.95" customHeight="1">
      <c r="A690" s="65" t="s">
        <v>239</v>
      </c>
      <c r="B690" s="203">
        <v>3336</v>
      </c>
      <c r="C690" s="203">
        <v>3336</v>
      </c>
      <c r="D690" s="201">
        <v>3244</v>
      </c>
      <c r="E690" s="202">
        <f>C690/B690</f>
        <v>1</v>
      </c>
      <c r="F690" s="202">
        <f t="shared" si="12"/>
        <v>1.028360049321825</v>
      </c>
    </row>
    <row r="691" spans="1:6" ht="18.95" customHeight="1">
      <c r="A691" s="65" t="s">
        <v>240</v>
      </c>
      <c r="B691" s="203">
        <v>822</v>
      </c>
      <c r="C691" s="203">
        <v>822</v>
      </c>
      <c r="D691" s="201">
        <v>2366</v>
      </c>
      <c r="E691" s="202">
        <f>C691/B691</f>
        <v>1</v>
      </c>
      <c r="F691" s="202">
        <f t="shared" si="12"/>
        <v>0.34742180896027047</v>
      </c>
    </row>
    <row r="692" spans="1:6" customFormat="1" ht="18.95" customHeight="1">
      <c r="A692" s="65" t="s">
        <v>940</v>
      </c>
      <c r="B692" s="207">
        <v>0</v>
      </c>
      <c r="C692" s="203">
        <v>0</v>
      </c>
      <c r="D692" s="201">
        <v>0</v>
      </c>
      <c r="E692" s="207">
        <v>0</v>
      </c>
      <c r="F692" s="207">
        <v>0</v>
      </c>
    </row>
    <row r="693" spans="1:6" customFormat="1" ht="18.95" customHeight="1">
      <c r="A693" s="65" t="s">
        <v>941</v>
      </c>
      <c r="B693" s="207">
        <v>0</v>
      </c>
      <c r="C693" s="203">
        <v>0</v>
      </c>
      <c r="D693" s="201">
        <v>0</v>
      </c>
      <c r="E693" s="207">
        <v>0</v>
      </c>
      <c r="F693" s="207">
        <v>0</v>
      </c>
    </row>
    <row r="694" spans="1:6" customFormat="1" ht="18.95" customHeight="1">
      <c r="A694" s="65" t="s">
        <v>942</v>
      </c>
      <c r="B694" s="207">
        <v>0</v>
      </c>
      <c r="C694" s="203">
        <v>0</v>
      </c>
      <c r="D694" s="201">
        <v>0</v>
      </c>
      <c r="E694" s="207">
        <v>0</v>
      </c>
      <c r="F694" s="207">
        <v>0</v>
      </c>
    </row>
    <row r="695" spans="1:6" customFormat="1" ht="18.95" customHeight="1">
      <c r="A695" s="65" t="s">
        <v>943</v>
      </c>
      <c r="B695" s="207">
        <v>0</v>
      </c>
      <c r="C695" s="203">
        <v>0</v>
      </c>
      <c r="D695" s="201">
        <v>4813</v>
      </c>
      <c r="E695" s="207">
        <v>0</v>
      </c>
      <c r="F695" s="207">
        <f t="shared" si="12"/>
        <v>0</v>
      </c>
    </row>
    <row r="696" spans="1:6" customFormat="1" ht="18.95" customHeight="1">
      <c r="A696" s="65" t="s">
        <v>944</v>
      </c>
      <c r="B696" s="207">
        <v>0</v>
      </c>
      <c r="C696" s="203">
        <v>0</v>
      </c>
      <c r="D696" s="201">
        <v>0</v>
      </c>
      <c r="E696" s="207">
        <v>0</v>
      </c>
      <c r="F696" s="207">
        <v>0</v>
      </c>
    </row>
    <row r="697" spans="1:6" customFormat="1" ht="18.95" customHeight="1">
      <c r="A697" s="65" t="s">
        <v>945</v>
      </c>
      <c r="B697" s="207">
        <v>0</v>
      </c>
      <c r="C697" s="203">
        <v>0</v>
      </c>
      <c r="D697" s="201">
        <v>0</v>
      </c>
      <c r="E697" s="207">
        <v>0</v>
      </c>
      <c r="F697" s="207">
        <v>0</v>
      </c>
    </row>
    <row r="698" spans="1:6" customFormat="1" ht="18.95" customHeight="1">
      <c r="A698" s="65" t="s">
        <v>946</v>
      </c>
      <c r="B698" s="207">
        <v>0</v>
      </c>
      <c r="C698" s="203">
        <v>0</v>
      </c>
      <c r="D698" s="201">
        <v>0</v>
      </c>
      <c r="E698" s="207">
        <v>0</v>
      </c>
      <c r="F698" s="207">
        <v>0</v>
      </c>
    </row>
    <row r="699" spans="1:6" customFormat="1" ht="18.95" customHeight="1">
      <c r="A699" s="65" t="s">
        <v>947</v>
      </c>
      <c r="B699" s="207">
        <v>0</v>
      </c>
      <c r="C699" s="203">
        <v>0</v>
      </c>
      <c r="D699" s="201">
        <v>0</v>
      </c>
      <c r="E699" s="207">
        <v>0</v>
      </c>
      <c r="F699" s="207">
        <v>0</v>
      </c>
    </row>
    <row r="700" spans="1:6" customFormat="1" ht="18.95" customHeight="1">
      <c r="A700" s="65" t="s">
        <v>948</v>
      </c>
      <c r="B700" s="207">
        <v>0</v>
      </c>
      <c r="C700" s="203">
        <v>0</v>
      </c>
      <c r="D700" s="201">
        <v>0</v>
      </c>
      <c r="E700" s="207">
        <v>0</v>
      </c>
      <c r="F700" s="207">
        <v>0</v>
      </c>
    </row>
    <row r="701" spans="1:6" ht="18.95" customHeight="1">
      <c r="A701" s="65" t="s">
        <v>241</v>
      </c>
      <c r="B701" s="203">
        <v>239</v>
      </c>
      <c r="C701" s="203">
        <v>239</v>
      </c>
      <c r="D701" s="201">
        <v>339</v>
      </c>
      <c r="E701" s="202">
        <f>C701/B701</f>
        <v>1</v>
      </c>
      <c r="F701" s="202">
        <f t="shared" si="12"/>
        <v>0.70501474926253682</v>
      </c>
    </row>
    <row r="702" spans="1:6" ht="18.95" customHeight="1">
      <c r="A702" s="64" t="s">
        <v>242</v>
      </c>
      <c r="B702" s="203">
        <v>7395</v>
      </c>
      <c r="C702" s="203">
        <v>7395</v>
      </c>
      <c r="D702" s="201">
        <v>6822</v>
      </c>
      <c r="E702" s="202">
        <f>C702/B702</f>
        <v>1</v>
      </c>
      <c r="F702" s="202">
        <f t="shared" si="12"/>
        <v>1.0839929639401935</v>
      </c>
    </row>
    <row r="703" spans="1:6" customFormat="1" ht="18.95" customHeight="1">
      <c r="A703" s="65" t="s">
        <v>949</v>
      </c>
      <c r="B703" s="207">
        <v>0</v>
      </c>
      <c r="C703" s="203">
        <v>0</v>
      </c>
      <c r="D703" s="201">
        <v>0</v>
      </c>
      <c r="E703" s="207">
        <v>0</v>
      </c>
      <c r="F703" s="207">
        <v>0</v>
      </c>
    </row>
    <row r="704" spans="1:6" ht="18.95" customHeight="1">
      <c r="A704" s="65" t="s">
        <v>243</v>
      </c>
      <c r="B704" s="203">
        <v>6436</v>
      </c>
      <c r="C704" s="203">
        <v>6436</v>
      </c>
      <c r="D704" s="201">
        <v>5347</v>
      </c>
      <c r="E704" s="202">
        <f t="shared" ref="E704:E709" si="14">C704/B704</f>
        <v>1</v>
      </c>
      <c r="F704" s="202">
        <f t="shared" si="12"/>
        <v>1.2036656068823639</v>
      </c>
    </row>
    <row r="705" spans="1:6" ht="18.95" customHeight="1">
      <c r="A705" s="65" t="s">
        <v>244</v>
      </c>
      <c r="B705" s="203">
        <v>959</v>
      </c>
      <c r="C705" s="203">
        <v>959</v>
      </c>
      <c r="D705" s="201">
        <v>1475</v>
      </c>
      <c r="E705" s="202">
        <f t="shared" si="14"/>
        <v>1</v>
      </c>
      <c r="F705" s="202">
        <f t="shared" si="12"/>
        <v>0.65016949152542369</v>
      </c>
    </row>
    <row r="706" spans="1:6" ht="18.95" customHeight="1">
      <c r="A706" s="64" t="s">
        <v>245</v>
      </c>
      <c r="B706" s="203">
        <v>8650</v>
      </c>
      <c r="C706" s="203">
        <v>8650</v>
      </c>
      <c r="D706" s="201">
        <v>6766</v>
      </c>
      <c r="E706" s="202">
        <f t="shared" si="14"/>
        <v>1</v>
      </c>
      <c r="F706" s="202">
        <f t="shared" si="12"/>
        <v>1.278451078924032</v>
      </c>
    </row>
    <row r="707" spans="1:6" ht="18.95" customHeight="1">
      <c r="A707" s="65" t="s">
        <v>246</v>
      </c>
      <c r="B707" s="203">
        <v>1255</v>
      </c>
      <c r="C707" s="203">
        <v>1255</v>
      </c>
      <c r="D707" s="201">
        <v>936</v>
      </c>
      <c r="E707" s="202">
        <f t="shared" si="14"/>
        <v>1</v>
      </c>
      <c r="F707" s="202">
        <f t="shared" si="12"/>
        <v>1.3408119658119657</v>
      </c>
    </row>
    <row r="708" spans="1:6" ht="18.95" customHeight="1">
      <c r="A708" s="65" t="s">
        <v>247</v>
      </c>
      <c r="B708" s="203">
        <v>558</v>
      </c>
      <c r="C708" s="203">
        <v>558</v>
      </c>
      <c r="D708" s="201">
        <v>261</v>
      </c>
      <c r="E708" s="202">
        <f t="shared" si="14"/>
        <v>1</v>
      </c>
      <c r="F708" s="202">
        <f t="shared" si="12"/>
        <v>2.1379310344827585</v>
      </c>
    </row>
    <row r="709" spans="1:6" ht="18.95" customHeight="1">
      <c r="A709" s="65" t="s">
        <v>248</v>
      </c>
      <c r="B709" s="203">
        <v>887</v>
      </c>
      <c r="C709" s="203">
        <v>887</v>
      </c>
      <c r="D709" s="201">
        <v>874</v>
      </c>
      <c r="E709" s="202">
        <f t="shared" si="14"/>
        <v>1</v>
      </c>
      <c r="F709" s="202">
        <f t="shared" si="12"/>
        <v>1.0148741418764302</v>
      </c>
    </row>
    <row r="710" spans="1:6" customFormat="1" ht="18.95" customHeight="1">
      <c r="A710" s="65" t="s">
        <v>950</v>
      </c>
      <c r="B710" s="207">
        <v>0</v>
      </c>
      <c r="C710" s="203">
        <v>0</v>
      </c>
      <c r="D710" s="201">
        <v>0</v>
      </c>
      <c r="E710" s="207">
        <v>0</v>
      </c>
      <c r="F710" s="207">
        <v>0</v>
      </c>
    </row>
    <row r="711" spans="1:6" customFormat="1" ht="18.95" customHeight="1">
      <c r="A711" s="65" t="s">
        <v>249</v>
      </c>
      <c r="B711" s="207">
        <v>0</v>
      </c>
      <c r="C711" s="203">
        <v>0</v>
      </c>
      <c r="D711" s="201">
        <v>0</v>
      </c>
      <c r="E711" s="207">
        <v>0</v>
      </c>
      <c r="F711" s="207">
        <v>0</v>
      </c>
    </row>
    <row r="712" spans="1:6" customFormat="1" ht="18.95" customHeight="1">
      <c r="A712" s="65" t="s">
        <v>951</v>
      </c>
      <c r="B712" s="207">
        <v>0</v>
      </c>
      <c r="C712" s="203">
        <v>0</v>
      </c>
      <c r="D712" s="201">
        <v>0</v>
      </c>
      <c r="E712" s="207">
        <v>0</v>
      </c>
      <c r="F712" s="207">
        <v>0</v>
      </c>
    </row>
    <row r="713" spans="1:6" customFormat="1" ht="18.95" customHeight="1">
      <c r="A713" s="65" t="s">
        <v>952</v>
      </c>
      <c r="B713" s="207">
        <v>0</v>
      </c>
      <c r="C713" s="203">
        <v>0</v>
      </c>
      <c r="D713" s="201">
        <v>0</v>
      </c>
      <c r="E713" s="207">
        <v>0</v>
      </c>
      <c r="F713" s="207">
        <v>0</v>
      </c>
    </row>
    <row r="714" spans="1:6" ht="18.95" customHeight="1">
      <c r="A714" s="65" t="s">
        <v>250</v>
      </c>
      <c r="B714" s="203">
        <v>4266</v>
      </c>
      <c r="C714" s="203">
        <v>4266</v>
      </c>
      <c r="D714" s="201">
        <v>3864</v>
      </c>
      <c r="E714" s="202">
        <f t="shared" ref="E714:E719" si="15">C714/B714</f>
        <v>1</v>
      </c>
      <c r="F714" s="202">
        <f t="shared" ref="F714:F773" si="16">C714/D714</f>
        <v>1.1040372670807452</v>
      </c>
    </row>
    <row r="715" spans="1:6" ht="18.95" customHeight="1">
      <c r="A715" s="65" t="s">
        <v>251</v>
      </c>
      <c r="B715" s="203">
        <v>169</v>
      </c>
      <c r="C715" s="203">
        <v>169</v>
      </c>
      <c r="D715" s="201">
        <v>823</v>
      </c>
      <c r="E715" s="202">
        <f t="shared" si="15"/>
        <v>1</v>
      </c>
      <c r="F715" s="202">
        <f t="shared" si="16"/>
        <v>0.20534629404617255</v>
      </c>
    </row>
    <row r="716" spans="1:6" ht="18.95" customHeight="1">
      <c r="A716" s="65" t="s">
        <v>252</v>
      </c>
      <c r="B716" s="203">
        <v>1514</v>
      </c>
      <c r="C716" s="203">
        <v>1514</v>
      </c>
      <c r="D716" s="201">
        <v>0</v>
      </c>
      <c r="E716" s="202">
        <f t="shared" si="15"/>
        <v>1</v>
      </c>
      <c r="F716" s="202">
        <v>0</v>
      </c>
    </row>
    <row r="717" spans="1:6" ht="18.95" customHeight="1">
      <c r="A717" s="65" t="s">
        <v>533</v>
      </c>
      <c r="B717" s="203">
        <v>1</v>
      </c>
      <c r="C717" s="203">
        <v>1</v>
      </c>
      <c r="D717" s="201">
        <v>8</v>
      </c>
      <c r="E717" s="202">
        <f t="shared" si="15"/>
        <v>1</v>
      </c>
      <c r="F717" s="202">
        <f t="shared" si="16"/>
        <v>0.125</v>
      </c>
    </row>
    <row r="718" spans="1:6" ht="18.95" customHeight="1">
      <c r="A718" s="64" t="s">
        <v>258</v>
      </c>
      <c r="B718" s="203">
        <v>27</v>
      </c>
      <c r="C718" s="203">
        <v>27</v>
      </c>
      <c r="D718" s="201">
        <v>101</v>
      </c>
      <c r="E718" s="202">
        <f t="shared" si="15"/>
        <v>1</v>
      </c>
      <c r="F718" s="202">
        <f t="shared" si="16"/>
        <v>0.26732673267326734</v>
      </c>
    </row>
    <row r="719" spans="1:6" ht="18.95" customHeight="1">
      <c r="A719" s="65" t="s">
        <v>259</v>
      </c>
      <c r="B719" s="203">
        <v>27</v>
      </c>
      <c r="C719" s="203">
        <v>27</v>
      </c>
      <c r="D719" s="201">
        <v>80</v>
      </c>
      <c r="E719" s="202">
        <f t="shared" si="15"/>
        <v>1</v>
      </c>
      <c r="F719" s="202">
        <f t="shared" si="16"/>
        <v>0.33750000000000002</v>
      </c>
    </row>
    <row r="720" spans="1:6" customFormat="1" ht="18.95" customHeight="1">
      <c r="A720" s="65" t="s">
        <v>953</v>
      </c>
      <c r="B720" s="207">
        <v>0</v>
      </c>
      <c r="C720" s="203">
        <v>0</v>
      </c>
      <c r="D720" s="201">
        <v>21</v>
      </c>
      <c r="E720" s="207">
        <v>0</v>
      </c>
      <c r="F720" s="207">
        <f t="shared" si="16"/>
        <v>0</v>
      </c>
    </row>
    <row r="721" spans="1:6" ht="18.95" customHeight="1">
      <c r="A721" s="64" t="s">
        <v>260</v>
      </c>
      <c r="B721" s="203">
        <v>3854</v>
      </c>
      <c r="C721" s="203">
        <v>3854</v>
      </c>
      <c r="D721" s="201">
        <v>5145</v>
      </c>
      <c r="E721" s="202">
        <f>C721/B721</f>
        <v>1</v>
      </c>
      <c r="F721" s="202">
        <f t="shared" si="16"/>
        <v>0.74907677356656943</v>
      </c>
    </row>
    <row r="722" spans="1:6" customFormat="1" ht="18.95" customHeight="1">
      <c r="A722" s="65" t="s">
        <v>261</v>
      </c>
      <c r="B722" s="207">
        <v>0</v>
      </c>
      <c r="C722" s="203">
        <v>0</v>
      </c>
      <c r="D722" s="201">
        <v>0</v>
      </c>
      <c r="E722" s="207">
        <v>0</v>
      </c>
      <c r="F722" s="207">
        <v>0</v>
      </c>
    </row>
    <row r="723" spans="1:6" ht="18.95" customHeight="1">
      <c r="A723" s="65" t="s">
        <v>262</v>
      </c>
      <c r="B723" s="203">
        <v>367</v>
      </c>
      <c r="C723" s="203">
        <v>367</v>
      </c>
      <c r="D723" s="201">
        <v>1080</v>
      </c>
      <c r="E723" s="202">
        <f t="shared" ref="E723:E730" si="17">C723/B723</f>
        <v>1</v>
      </c>
      <c r="F723" s="202">
        <f t="shared" si="16"/>
        <v>0.33981481481481479</v>
      </c>
    </row>
    <row r="724" spans="1:6" ht="18.95" customHeight="1">
      <c r="A724" s="65" t="s">
        <v>263</v>
      </c>
      <c r="B724" s="203">
        <v>3487</v>
      </c>
      <c r="C724" s="203">
        <v>3487</v>
      </c>
      <c r="D724" s="201">
        <v>4065</v>
      </c>
      <c r="E724" s="202">
        <f t="shared" si="17"/>
        <v>1</v>
      </c>
      <c r="F724" s="202">
        <f t="shared" si="16"/>
        <v>0.8578105781057811</v>
      </c>
    </row>
    <row r="725" spans="1:6" ht="18.95" customHeight="1">
      <c r="A725" s="64" t="s">
        <v>535</v>
      </c>
      <c r="B725" s="203">
        <v>4633</v>
      </c>
      <c r="C725" s="203">
        <v>4633</v>
      </c>
      <c r="D725" s="201">
        <v>5130</v>
      </c>
      <c r="E725" s="202">
        <f t="shared" si="17"/>
        <v>1</v>
      </c>
      <c r="F725" s="202">
        <f t="shared" si="16"/>
        <v>0.90311890838206632</v>
      </c>
    </row>
    <row r="726" spans="1:6" ht="18.95" customHeight="1">
      <c r="A726" s="65" t="s">
        <v>253</v>
      </c>
      <c r="B726" s="203">
        <v>2991</v>
      </c>
      <c r="C726" s="203">
        <v>2991</v>
      </c>
      <c r="D726" s="201">
        <v>3317</v>
      </c>
      <c r="E726" s="202">
        <f t="shared" si="17"/>
        <v>1</v>
      </c>
      <c r="F726" s="202">
        <f t="shared" si="16"/>
        <v>0.9017184202592704</v>
      </c>
    </row>
    <row r="727" spans="1:6" ht="18.95" customHeight="1">
      <c r="A727" s="65" t="s">
        <v>254</v>
      </c>
      <c r="B727" s="203">
        <v>1508</v>
      </c>
      <c r="C727" s="203">
        <v>1508</v>
      </c>
      <c r="D727" s="201">
        <v>1813</v>
      </c>
      <c r="E727" s="202">
        <f t="shared" si="17"/>
        <v>1</v>
      </c>
      <c r="F727" s="202">
        <f t="shared" si="16"/>
        <v>0.83177054605626033</v>
      </c>
    </row>
    <row r="728" spans="1:6" ht="18.95" customHeight="1">
      <c r="A728" s="65" t="s">
        <v>954</v>
      </c>
      <c r="B728" s="203">
        <v>120</v>
      </c>
      <c r="C728" s="203">
        <v>120</v>
      </c>
      <c r="D728" s="201">
        <v>0</v>
      </c>
      <c r="E728" s="202">
        <f t="shared" si="17"/>
        <v>1</v>
      </c>
      <c r="F728" s="202">
        <v>0</v>
      </c>
    </row>
    <row r="729" spans="1:6" ht="18.95" customHeight="1">
      <c r="A729" s="65" t="s">
        <v>536</v>
      </c>
      <c r="B729" s="203">
        <v>14</v>
      </c>
      <c r="C729" s="203">
        <v>14</v>
      </c>
      <c r="D729" s="201">
        <v>0</v>
      </c>
      <c r="E729" s="202">
        <f t="shared" si="17"/>
        <v>1</v>
      </c>
      <c r="F729" s="202">
        <v>0</v>
      </c>
    </row>
    <row r="730" spans="1:6" ht="18.95" customHeight="1">
      <c r="A730" s="64" t="s">
        <v>537</v>
      </c>
      <c r="B730" s="203">
        <v>1467</v>
      </c>
      <c r="C730" s="203">
        <v>787</v>
      </c>
      <c r="D730" s="201">
        <v>1214</v>
      </c>
      <c r="E730" s="202">
        <f t="shared" si="17"/>
        <v>0.53646898432174506</v>
      </c>
      <c r="F730" s="202">
        <f t="shared" si="16"/>
        <v>0.6482701812191104</v>
      </c>
    </row>
    <row r="731" spans="1:6" customFormat="1" ht="18.95" customHeight="1">
      <c r="A731" s="65" t="s">
        <v>955</v>
      </c>
      <c r="B731" s="207">
        <v>0</v>
      </c>
      <c r="C731" s="203">
        <v>0</v>
      </c>
      <c r="D731" s="201">
        <v>0</v>
      </c>
      <c r="E731" s="207">
        <v>0</v>
      </c>
      <c r="F731" s="207">
        <v>0</v>
      </c>
    </row>
    <row r="732" spans="1:6" ht="18.95" customHeight="1">
      <c r="A732" s="65" t="s">
        <v>956</v>
      </c>
      <c r="B732" s="203">
        <v>1467</v>
      </c>
      <c r="C732" s="203">
        <v>787</v>
      </c>
      <c r="D732" s="201">
        <v>1200</v>
      </c>
      <c r="E732" s="202">
        <f>C732/B732</f>
        <v>0.53646898432174506</v>
      </c>
      <c r="F732" s="202">
        <f t="shared" si="16"/>
        <v>0.65583333333333338</v>
      </c>
    </row>
    <row r="733" spans="1:6" customFormat="1" ht="18.95" customHeight="1">
      <c r="A733" s="65" t="s">
        <v>538</v>
      </c>
      <c r="B733" s="207">
        <v>0</v>
      </c>
      <c r="C733" s="203">
        <v>0</v>
      </c>
      <c r="D733" s="201">
        <v>14</v>
      </c>
      <c r="E733" s="207">
        <v>0</v>
      </c>
      <c r="F733" s="207">
        <f t="shared" si="16"/>
        <v>0</v>
      </c>
    </row>
    <row r="734" spans="1:6" ht="18.95" customHeight="1">
      <c r="A734" s="64" t="s">
        <v>539</v>
      </c>
      <c r="B734" s="203">
        <v>1262</v>
      </c>
      <c r="C734" s="203">
        <v>1262</v>
      </c>
      <c r="D734" s="201">
        <v>714</v>
      </c>
      <c r="E734" s="202">
        <f>C734/B734</f>
        <v>1</v>
      </c>
      <c r="F734" s="202">
        <f t="shared" si="16"/>
        <v>1.7675070028011204</v>
      </c>
    </row>
    <row r="735" spans="1:6" ht="18.95" customHeight="1">
      <c r="A735" s="65" t="s">
        <v>256</v>
      </c>
      <c r="B735" s="203">
        <v>1262</v>
      </c>
      <c r="C735" s="203">
        <v>1262</v>
      </c>
      <c r="D735" s="201">
        <v>425</v>
      </c>
      <c r="E735" s="202">
        <f>C735/B735</f>
        <v>1</v>
      </c>
      <c r="F735" s="202">
        <f t="shared" si="16"/>
        <v>2.9694117647058822</v>
      </c>
    </row>
    <row r="736" spans="1:6" customFormat="1" ht="18.95" customHeight="1">
      <c r="A736" s="65" t="s">
        <v>257</v>
      </c>
      <c r="B736" s="207">
        <v>0</v>
      </c>
      <c r="C736" s="203">
        <v>0</v>
      </c>
      <c r="D736" s="201">
        <v>289</v>
      </c>
      <c r="E736" s="207">
        <v>0</v>
      </c>
      <c r="F736" s="207">
        <f t="shared" si="16"/>
        <v>0</v>
      </c>
    </row>
    <row r="737" spans="1:6" customFormat="1" ht="18.95" customHeight="1">
      <c r="A737" s="65" t="s">
        <v>957</v>
      </c>
      <c r="B737" s="207">
        <v>0</v>
      </c>
      <c r="C737" s="203">
        <v>0</v>
      </c>
      <c r="D737" s="201">
        <v>0</v>
      </c>
      <c r="E737" s="207">
        <v>0</v>
      </c>
      <c r="F737" s="207">
        <v>0</v>
      </c>
    </row>
    <row r="738" spans="1:6" ht="18.95" customHeight="1">
      <c r="A738" s="64" t="s">
        <v>540</v>
      </c>
      <c r="B738" s="203">
        <v>202</v>
      </c>
      <c r="C738" s="203">
        <v>202</v>
      </c>
      <c r="D738" s="201">
        <v>74</v>
      </c>
      <c r="E738" s="202">
        <f>C738/B738</f>
        <v>1</v>
      </c>
      <c r="F738" s="202">
        <f t="shared" si="16"/>
        <v>2.7297297297297298</v>
      </c>
    </row>
    <row r="739" spans="1:6" ht="18.95" customHeight="1">
      <c r="A739" s="65" t="s">
        <v>255</v>
      </c>
      <c r="B739" s="203">
        <v>202</v>
      </c>
      <c r="C739" s="203">
        <v>202</v>
      </c>
      <c r="D739" s="201">
        <v>74</v>
      </c>
      <c r="E739" s="202">
        <f>C739/B739</f>
        <v>1</v>
      </c>
      <c r="F739" s="202">
        <f t="shared" si="16"/>
        <v>2.7297297297297298</v>
      </c>
    </row>
    <row r="740" spans="1:6" customFormat="1" ht="18.95" customHeight="1">
      <c r="A740" s="65" t="s">
        <v>958</v>
      </c>
      <c r="B740" s="207">
        <v>0</v>
      </c>
      <c r="C740" s="203">
        <v>0</v>
      </c>
      <c r="D740" s="201">
        <v>0</v>
      </c>
      <c r="E740" s="207">
        <v>0</v>
      </c>
      <c r="F740" s="207">
        <v>0</v>
      </c>
    </row>
    <row r="741" spans="1:6" ht="18.95" customHeight="1">
      <c r="A741" s="64" t="s">
        <v>959</v>
      </c>
      <c r="B741" s="203">
        <v>306</v>
      </c>
      <c r="C741" s="203">
        <v>306</v>
      </c>
      <c r="D741" s="201">
        <v>216</v>
      </c>
      <c r="E741" s="202">
        <f>C741/B741</f>
        <v>1</v>
      </c>
      <c r="F741" s="202">
        <f t="shared" si="16"/>
        <v>1.4166666666666667</v>
      </c>
    </row>
    <row r="742" spans="1:6" ht="18.95" customHeight="1">
      <c r="A742" s="65" t="s">
        <v>57</v>
      </c>
      <c r="B742" s="203">
        <v>126</v>
      </c>
      <c r="C742" s="203">
        <v>126</v>
      </c>
      <c r="D742" s="201">
        <v>71</v>
      </c>
      <c r="E742" s="202">
        <f>C742/B742</f>
        <v>1</v>
      </c>
      <c r="F742" s="202">
        <f t="shared" si="16"/>
        <v>1.7746478873239437</v>
      </c>
    </row>
    <row r="743" spans="1:6" customFormat="1" ht="18.95" customHeight="1">
      <c r="A743" s="65" t="s">
        <v>58</v>
      </c>
      <c r="B743" s="207">
        <v>0</v>
      </c>
      <c r="C743" s="203">
        <v>0</v>
      </c>
      <c r="D743" s="201">
        <v>0</v>
      </c>
      <c r="E743" s="207">
        <v>0</v>
      </c>
      <c r="F743" s="207">
        <v>0</v>
      </c>
    </row>
    <row r="744" spans="1:6" customFormat="1" ht="18.95" customHeight="1">
      <c r="A744" s="65" t="s">
        <v>69</v>
      </c>
      <c r="B744" s="207">
        <v>0</v>
      </c>
      <c r="C744" s="203">
        <v>0</v>
      </c>
      <c r="D744" s="201">
        <v>0</v>
      </c>
      <c r="E744" s="207">
        <v>0</v>
      </c>
      <c r="F744" s="207">
        <v>0</v>
      </c>
    </row>
    <row r="745" spans="1:6" customFormat="1" ht="18.95" customHeight="1">
      <c r="A745" s="65" t="s">
        <v>712</v>
      </c>
      <c r="B745" s="207">
        <v>0</v>
      </c>
      <c r="C745" s="203">
        <v>0</v>
      </c>
      <c r="D745" s="201">
        <v>0</v>
      </c>
      <c r="E745" s="207">
        <v>0</v>
      </c>
      <c r="F745" s="207">
        <v>0</v>
      </c>
    </row>
    <row r="746" spans="1:6" customFormat="1" ht="18.95" customHeight="1">
      <c r="A746" s="65" t="s">
        <v>960</v>
      </c>
      <c r="B746" s="207">
        <v>0</v>
      </c>
      <c r="C746" s="203">
        <v>0</v>
      </c>
      <c r="D746" s="201">
        <v>0</v>
      </c>
      <c r="E746" s="207">
        <v>0</v>
      </c>
      <c r="F746" s="207">
        <v>0</v>
      </c>
    </row>
    <row r="747" spans="1:6" customFormat="1" ht="18.95" customHeight="1">
      <c r="A747" s="65" t="s">
        <v>961</v>
      </c>
      <c r="B747" s="207">
        <v>0</v>
      </c>
      <c r="C747" s="203">
        <v>0</v>
      </c>
      <c r="D747" s="201">
        <v>0</v>
      </c>
      <c r="E747" s="207">
        <v>0</v>
      </c>
      <c r="F747" s="207">
        <v>0</v>
      </c>
    </row>
    <row r="748" spans="1:6" ht="18.95" customHeight="1">
      <c r="A748" s="65" t="s">
        <v>66</v>
      </c>
      <c r="B748" s="203">
        <v>180</v>
      </c>
      <c r="C748" s="203">
        <v>180</v>
      </c>
      <c r="D748" s="201">
        <v>142</v>
      </c>
      <c r="E748" s="202">
        <f>C748/B748</f>
        <v>1</v>
      </c>
      <c r="F748" s="202">
        <f t="shared" si="16"/>
        <v>1.267605633802817</v>
      </c>
    </row>
    <row r="749" spans="1:6" customFormat="1" ht="18.95" customHeight="1">
      <c r="A749" s="65" t="s">
        <v>962</v>
      </c>
      <c r="B749" s="207">
        <v>0</v>
      </c>
      <c r="C749" s="203">
        <v>0</v>
      </c>
      <c r="D749" s="201">
        <v>3</v>
      </c>
      <c r="E749" s="207">
        <v>0</v>
      </c>
      <c r="F749" s="207">
        <f t="shared" si="16"/>
        <v>0</v>
      </c>
    </row>
    <row r="750" spans="1:6" customFormat="1" ht="18.95" customHeight="1">
      <c r="A750" s="64" t="s">
        <v>963</v>
      </c>
      <c r="B750" s="207">
        <v>0</v>
      </c>
      <c r="C750" s="203">
        <v>0</v>
      </c>
      <c r="D750" s="201">
        <v>304</v>
      </c>
      <c r="E750" s="207">
        <v>0</v>
      </c>
      <c r="F750" s="207">
        <f t="shared" si="16"/>
        <v>0</v>
      </c>
    </row>
    <row r="751" spans="1:6" customFormat="1" ht="18.95" customHeight="1">
      <c r="A751" s="65" t="s">
        <v>964</v>
      </c>
      <c r="B751" s="207">
        <v>0</v>
      </c>
      <c r="C751" s="203">
        <v>0</v>
      </c>
      <c r="D751" s="201">
        <v>304</v>
      </c>
      <c r="E751" s="207">
        <v>0</v>
      </c>
      <c r="F751" s="207">
        <f t="shared" si="16"/>
        <v>0</v>
      </c>
    </row>
    <row r="752" spans="1:6" ht="18.95" customHeight="1">
      <c r="A752" s="64" t="s">
        <v>965</v>
      </c>
      <c r="B752" s="203">
        <v>91</v>
      </c>
      <c r="C752" s="203">
        <v>91</v>
      </c>
      <c r="D752" s="201">
        <v>647</v>
      </c>
      <c r="E752" s="202">
        <f>C752/B752</f>
        <v>1</v>
      </c>
      <c r="F752" s="202">
        <f t="shared" si="16"/>
        <v>0.14064914992272023</v>
      </c>
    </row>
    <row r="753" spans="1:6" ht="18.95" customHeight="1">
      <c r="A753" s="65" t="s">
        <v>966</v>
      </c>
      <c r="B753" s="203">
        <v>91</v>
      </c>
      <c r="C753" s="203">
        <v>91</v>
      </c>
      <c r="D753" s="201">
        <v>647</v>
      </c>
      <c r="E753" s="202">
        <f>C753/B753</f>
        <v>1</v>
      </c>
      <c r="F753" s="202">
        <f t="shared" si="16"/>
        <v>0.14064914992272023</v>
      </c>
    </row>
    <row r="754" spans="1:6" ht="18.95" customHeight="1">
      <c r="A754" s="64" t="s">
        <v>265</v>
      </c>
      <c r="B754" s="203">
        <v>17740</v>
      </c>
      <c r="C754" s="203">
        <v>16116</v>
      </c>
      <c r="D754" s="201">
        <v>18965</v>
      </c>
      <c r="E754" s="202">
        <f>C754/B754</f>
        <v>0.90845546786922204</v>
      </c>
      <c r="F754" s="202">
        <f t="shared" si="16"/>
        <v>0.84977590297917216</v>
      </c>
    </row>
    <row r="755" spans="1:6" ht="18.95" customHeight="1">
      <c r="A755" s="64" t="s">
        <v>266</v>
      </c>
      <c r="B755" s="203">
        <v>579</v>
      </c>
      <c r="C755" s="203">
        <v>579</v>
      </c>
      <c r="D755" s="201">
        <v>628</v>
      </c>
      <c r="E755" s="202">
        <f>C755/B755</f>
        <v>1</v>
      </c>
      <c r="F755" s="202">
        <f t="shared" si="16"/>
        <v>0.92197452229299359</v>
      </c>
    </row>
    <row r="756" spans="1:6" ht="18.95" customHeight="1">
      <c r="A756" s="65" t="s">
        <v>57</v>
      </c>
      <c r="B756" s="203">
        <v>434</v>
      </c>
      <c r="C756" s="203">
        <v>434</v>
      </c>
      <c r="D756" s="201">
        <v>536</v>
      </c>
      <c r="E756" s="202">
        <f>C756/B756</f>
        <v>1</v>
      </c>
      <c r="F756" s="202">
        <f t="shared" si="16"/>
        <v>0.80970149253731338</v>
      </c>
    </row>
    <row r="757" spans="1:6" customFormat="1" ht="18.95" customHeight="1">
      <c r="A757" s="65" t="s">
        <v>58</v>
      </c>
      <c r="B757" s="207">
        <v>0</v>
      </c>
      <c r="C757" s="203">
        <v>0</v>
      </c>
      <c r="D757" s="201">
        <v>0</v>
      </c>
      <c r="E757" s="207">
        <v>0</v>
      </c>
      <c r="F757" s="207">
        <v>0</v>
      </c>
    </row>
    <row r="758" spans="1:6" customFormat="1" ht="18.95" customHeight="1">
      <c r="A758" s="65" t="s">
        <v>69</v>
      </c>
      <c r="B758" s="207">
        <v>0</v>
      </c>
      <c r="C758" s="203">
        <v>0</v>
      </c>
      <c r="D758" s="201">
        <v>0</v>
      </c>
      <c r="E758" s="207">
        <v>0</v>
      </c>
      <c r="F758" s="207">
        <v>0</v>
      </c>
    </row>
    <row r="759" spans="1:6" customFormat="1" ht="18.95" customHeight="1">
      <c r="A759" s="65" t="s">
        <v>967</v>
      </c>
      <c r="B759" s="207">
        <v>0</v>
      </c>
      <c r="C759" s="203">
        <v>0</v>
      </c>
      <c r="D759" s="201">
        <v>0</v>
      </c>
      <c r="E759" s="207">
        <v>0</v>
      </c>
      <c r="F759" s="207">
        <v>0</v>
      </c>
    </row>
    <row r="760" spans="1:6" customFormat="1" ht="18.95" customHeight="1">
      <c r="A760" s="65" t="s">
        <v>968</v>
      </c>
      <c r="B760" s="207">
        <v>0</v>
      </c>
      <c r="C760" s="203">
        <v>0</v>
      </c>
      <c r="D760" s="201">
        <v>0</v>
      </c>
      <c r="E760" s="207">
        <v>0</v>
      </c>
      <c r="F760" s="207">
        <v>0</v>
      </c>
    </row>
    <row r="761" spans="1:6" customFormat="1" ht="18.95" customHeight="1">
      <c r="A761" s="65" t="s">
        <v>969</v>
      </c>
      <c r="B761" s="207">
        <v>0</v>
      </c>
      <c r="C761" s="203">
        <v>0</v>
      </c>
      <c r="D761" s="201">
        <v>0</v>
      </c>
      <c r="E761" s="207">
        <v>0</v>
      </c>
      <c r="F761" s="207">
        <v>0</v>
      </c>
    </row>
    <row r="762" spans="1:6" customFormat="1" ht="18.95" customHeight="1">
      <c r="A762" s="65" t="s">
        <v>970</v>
      </c>
      <c r="B762" s="207">
        <v>0</v>
      </c>
      <c r="C762" s="203">
        <v>0</v>
      </c>
      <c r="D762" s="201">
        <v>0</v>
      </c>
      <c r="E762" s="207">
        <v>0</v>
      </c>
      <c r="F762" s="207">
        <v>0</v>
      </c>
    </row>
    <row r="763" spans="1:6" customFormat="1" ht="18.95" customHeight="1">
      <c r="A763" s="65" t="s">
        <v>971</v>
      </c>
      <c r="B763" s="207">
        <v>0</v>
      </c>
      <c r="C763" s="203">
        <v>0</v>
      </c>
      <c r="D763" s="201">
        <v>0</v>
      </c>
      <c r="E763" s="207">
        <v>0</v>
      </c>
      <c r="F763" s="207">
        <v>0</v>
      </c>
    </row>
    <row r="764" spans="1:6" ht="18.95" customHeight="1">
      <c r="A764" s="65" t="s">
        <v>267</v>
      </c>
      <c r="B764" s="203">
        <v>145</v>
      </c>
      <c r="C764" s="203">
        <v>145</v>
      </c>
      <c r="D764" s="201">
        <v>92</v>
      </c>
      <c r="E764" s="202">
        <f>C764/B764</f>
        <v>1</v>
      </c>
      <c r="F764" s="202">
        <f t="shared" si="16"/>
        <v>1.576086956521739</v>
      </c>
    </row>
    <row r="765" spans="1:6" ht="18.95" customHeight="1">
      <c r="A765" s="64" t="s">
        <v>436</v>
      </c>
      <c r="B765" s="203">
        <v>10</v>
      </c>
      <c r="C765" s="203">
        <v>10</v>
      </c>
      <c r="D765" s="201">
        <v>54</v>
      </c>
      <c r="E765" s="202">
        <f>C765/B765</f>
        <v>1</v>
      </c>
      <c r="F765" s="202">
        <f t="shared" si="16"/>
        <v>0.18518518518518517</v>
      </c>
    </row>
    <row r="766" spans="1:6" customFormat="1" ht="18.95" customHeight="1">
      <c r="A766" s="65" t="s">
        <v>972</v>
      </c>
      <c r="B766" s="207">
        <v>0</v>
      </c>
      <c r="C766" s="203">
        <v>0</v>
      </c>
      <c r="D766" s="201">
        <v>30</v>
      </c>
      <c r="E766" s="207">
        <v>0</v>
      </c>
      <c r="F766" s="207">
        <f t="shared" si="16"/>
        <v>0</v>
      </c>
    </row>
    <row r="767" spans="1:6" customFormat="1" ht="18.95" customHeight="1">
      <c r="A767" s="65" t="s">
        <v>973</v>
      </c>
      <c r="B767" s="207">
        <v>0</v>
      </c>
      <c r="C767" s="203">
        <v>0</v>
      </c>
      <c r="D767" s="201">
        <v>0</v>
      </c>
      <c r="E767" s="207">
        <v>0</v>
      </c>
      <c r="F767" s="207">
        <v>0</v>
      </c>
    </row>
    <row r="768" spans="1:6" ht="18.95" customHeight="1">
      <c r="A768" s="65" t="s">
        <v>461</v>
      </c>
      <c r="B768" s="203">
        <v>10</v>
      </c>
      <c r="C768" s="203">
        <v>10</v>
      </c>
      <c r="D768" s="201">
        <v>24</v>
      </c>
      <c r="E768" s="202">
        <f>C768/B768</f>
        <v>1</v>
      </c>
      <c r="F768" s="202">
        <f t="shared" si="16"/>
        <v>0.41666666666666669</v>
      </c>
    </row>
    <row r="769" spans="1:6" ht="18.95" customHeight="1">
      <c r="A769" s="64" t="s">
        <v>268</v>
      </c>
      <c r="B769" s="203">
        <v>12184</v>
      </c>
      <c r="C769" s="203">
        <v>10560</v>
      </c>
      <c r="D769" s="201">
        <v>11236</v>
      </c>
      <c r="E769" s="202">
        <f>C769/B769</f>
        <v>0.86671043992120811</v>
      </c>
      <c r="F769" s="202">
        <f t="shared" si="16"/>
        <v>0.93983624065503735</v>
      </c>
    </row>
    <row r="770" spans="1:6" ht="18.95" customHeight="1">
      <c r="A770" s="65" t="s">
        <v>269</v>
      </c>
      <c r="B770" s="203">
        <v>73</v>
      </c>
      <c r="C770" s="203">
        <v>73</v>
      </c>
      <c r="D770" s="201">
        <v>0</v>
      </c>
      <c r="E770" s="202">
        <f>C770/B770</f>
        <v>1</v>
      </c>
      <c r="F770" s="202">
        <v>0</v>
      </c>
    </row>
    <row r="771" spans="1:6" ht="18.95" customHeight="1">
      <c r="A771" s="65" t="s">
        <v>462</v>
      </c>
      <c r="B771" s="203">
        <v>11689</v>
      </c>
      <c r="C771" s="203">
        <v>10065</v>
      </c>
      <c r="D771" s="201">
        <v>11016</v>
      </c>
      <c r="E771" s="202">
        <f>C771/B771</f>
        <v>0.86106595944905462</v>
      </c>
      <c r="F771" s="202">
        <f t="shared" si="16"/>
        <v>0.91367102396514166</v>
      </c>
    </row>
    <row r="772" spans="1:6" customFormat="1" ht="18.95" customHeight="1">
      <c r="A772" s="65" t="s">
        <v>974</v>
      </c>
      <c r="B772" s="207">
        <v>0</v>
      </c>
      <c r="C772" s="203">
        <v>0</v>
      </c>
      <c r="D772" s="201">
        <v>0</v>
      </c>
      <c r="E772" s="207">
        <v>0</v>
      </c>
      <c r="F772" s="207">
        <v>0</v>
      </c>
    </row>
    <row r="773" spans="1:6" customFormat="1" ht="18.95" customHeight="1">
      <c r="A773" s="65" t="s">
        <v>613</v>
      </c>
      <c r="B773" s="207">
        <v>0</v>
      </c>
      <c r="C773" s="203">
        <v>0</v>
      </c>
      <c r="D773" s="201">
        <v>220</v>
      </c>
      <c r="E773" s="207">
        <v>0</v>
      </c>
      <c r="F773" s="207">
        <f t="shared" si="16"/>
        <v>0</v>
      </c>
    </row>
    <row r="774" spans="1:6" customFormat="1" ht="18.95" customHeight="1">
      <c r="A774" s="65" t="s">
        <v>463</v>
      </c>
      <c r="B774" s="207">
        <v>0</v>
      </c>
      <c r="C774" s="203">
        <v>0</v>
      </c>
      <c r="D774" s="201">
        <v>0</v>
      </c>
      <c r="E774" s="207">
        <v>0</v>
      </c>
      <c r="F774" s="207">
        <v>0</v>
      </c>
    </row>
    <row r="775" spans="1:6" customFormat="1" ht="18.95" customHeight="1">
      <c r="A775" s="65" t="s">
        <v>975</v>
      </c>
      <c r="B775" s="207">
        <v>0</v>
      </c>
      <c r="C775" s="203">
        <v>0</v>
      </c>
      <c r="D775" s="201">
        <v>0</v>
      </c>
      <c r="E775" s="207">
        <v>0</v>
      </c>
      <c r="F775" s="207">
        <v>0</v>
      </c>
    </row>
    <row r="776" spans="1:6" ht="18.95" customHeight="1">
      <c r="A776" s="65" t="s">
        <v>270</v>
      </c>
      <c r="B776" s="203">
        <v>422</v>
      </c>
      <c r="C776" s="203">
        <v>422</v>
      </c>
      <c r="D776" s="201">
        <v>0</v>
      </c>
      <c r="E776" s="202">
        <f>C776/B776</f>
        <v>1</v>
      </c>
      <c r="F776" s="202">
        <v>0</v>
      </c>
    </row>
    <row r="777" spans="1:6" ht="18.95" customHeight="1">
      <c r="A777" s="64" t="s">
        <v>271</v>
      </c>
      <c r="B777" s="203">
        <v>2452</v>
      </c>
      <c r="C777" s="203">
        <v>2452</v>
      </c>
      <c r="D777" s="201">
        <v>2375</v>
      </c>
      <c r="E777" s="202">
        <f>C777/B777</f>
        <v>1</v>
      </c>
      <c r="F777" s="202">
        <f>C777/D777</f>
        <v>1.0324210526315789</v>
      </c>
    </row>
    <row r="778" spans="1:6" ht="18.95" customHeight="1">
      <c r="A778" s="65" t="s">
        <v>614</v>
      </c>
      <c r="B778" s="203">
        <v>6</v>
      </c>
      <c r="C778" s="203">
        <v>6</v>
      </c>
      <c r="D778" s="201">
        <v>21</v>
      </c>
      <c r="E778" s="202">
        <f>C778/B778</f>
        <v>1</v>
      </c>
      <c r="F778" s="202">
        <f>C778/D778</f>
        <v>0.2857142857142857</v>
      </c>
    </row>
    <row r="779" spans="1:6" ht="18.95" customHeight="1">
      <c r="A779" s="65" t="s">
        <v>272</v>
      </c>
      <c r="B779" s="203">
        <v>2438</v>
      </c>
      <c r="C779" s="203">
        <v>2438</v>
      </c>
      <c r="D779" s="201">
        <v>2000</v>
      </c>
      <c r="E779" s="202">
        <f>C779/B779</f>
        <v>1</v>
      </c>
      <c r="F779" s="202">
        <f>C779/D779</f>
        <v>1.2190000000000001</v>
      </c>
    </row>
    <row r="780" spans="1:6" customFormat="1" ht="18.95" customHeight="1">
      <c r="A780" s="65" t="s">
        <v>464</v>
      </c>
      <c r="B780" s="207">
        <v>0</v>
      </c>
      <c r="C780" s="203">
        <v>0</v>
      </c>
      <c r="D780" s="201">
        <v>354</v>
      </c>
      <c r="E780" s="207">
        <v>0</v>
      </c>
      <c r="F780" s="207">
        <f>C780/D780</f>
        <v>0</v>
      </c>
    </row>
    <row r="781" spans="1:6" customFormat="1" ht="18.95" customHeight="1">
      <c r="A781" s="65" t="s">
        <v>976</v>
      </c>
      <c r="B781" s="207">
        <v>0</v>
      </c>
      <c r="C781" s="203">
        <v>0</v>
      </c>
      <c r="D781" s="201">
        <v>0</v>
      </c>
      <c r="E781" s="207">
        <v>0</v>
      </c>
      <c r="F781" s="207">
        <v>0</v>
      </c>
    </row>
    <row r="782" spans="1:6" ht="18.95" customHeight="1">
      <c r="A782" s="65" t="s">
        <v>977</v>
      </c>
      <c r="B782" s="203">
        <v>8</v>
      </c>
      <c r="C782" s="203">
        <v>8</v>
      </c>
      <c r="D782" s="201">
        <v>0</v>
      </c>
      <c r="E782" s="202">
        <f>C782/B782</f>
        <v>1</v>
      </c>
      <c r="F782" s="202">
        <v>0</v>
      </c>
    </row>
    <row r="783" spans="1:6" ht="18.95" customHeight="1">
      <c r="A783" s="64" t="s">
        <v>273</v>
      </c>
      <c r="B783" s="203">
        <v>191</v>
      </c>
      <c r="C783" s="203">
        <v>191</v>
      </c>
      <c r="D783" s="201">
        <v>115</v>
      </c>
      <c r="E783" s="202">
        <f>C783/B783</f>
        <v>1</v>
      </c>
      <c r="F783" s="202">
        <f>C783/D783</f>
        <v>1.6608695652173913</v>
      </c>
    </row>
    <row r="784" spans="1:6" ht="18.95" customHeight="1">
      <c r="A784" s="65" t="s">
        <v>274</v>
      </c>
      <c r="B784" s="203">
        <v>95</v>
      </c>
      <c r="C784" s="203">
        <v>95</v>
      </c>
      <c r="D784" s="201">
        <v>97</v>
      </c>
      <c r="E784" s="202">
        <f>C784/B784</f>
        <v>1</v>
      </c>
      <c r="F784" s="202">
        <f>C784/D784</f>
        <v>0.97938144329896903</v>
      </c>
    </row>
    <row r="785" spans="1:6" ht="18.95" customHeight="1">
      <c r="A785" s="65" t="s">
        <v>541</v>
      </c>
      <c r="B785" s="203">
        <v>84</v>
      </c>
      <c r="C785" s="203">
        <v>84</v>
      </c>
      <c r="D785" s="201">
        <v>18</v>
      </c>
      <c r="E785" s="202">
        <f>C785/B785</f>
        <v>1</v>
      </c>
      <c r="F785" s="202">
        <f>C785/D785</f>
        <v>4.666666666666667</v>
      </c>
    </row>
    <row r="786" spans="1:6" ht="18.95" customHeight="1">
      <c r="A786" s="65" t="s">
        <v>542</v>
      </c>
      <c r="B786" s="203">
        <v>12</v>
      </c>
      <c r="C786" s="203">
        <v>12</v>
      </c>
      <c r="D786" s="201">
        <v>0</v>
      </c>
      <c r="E786" s="202">
        <f>C786/B786</f>
        <v>1</v>
      </c>
      <c r="F786" s="202">
        <v>0</v>
      </c>
    </row>
    <row r="787" spans="1:6" customFormat="1" ht="18.95" customHeight="1">
      <c r="A787" s="65" t="s">
        <v>978</v>
      </c>
      <c r="B787" s="207">
        <v>0</v>
      </c>
      <c r="C787" s="203">
        <v>0</v>
      </c>
      <c r="D787" s="201">
        <v>0</v>
      </c>
      <c r="E787" s="207">
        <v>0</v>
      </c>
      <c r="F787" s="207">
        <v>0</v>
      </c>
    </row>
    <row r="788" spans="1:6" customFormat="1" ht="18.95" customHeight="1">
      <c r="A788" s="65" t="s">
        <v>979</v>
      </c>
      <c r="B788" s="207">
        <v>0</v>
      </c>
      <c r="C788" s="203">
        <v>0</v>
      </c>
      <c r="D788" s="201">
        <v>0</v>
      </c>
      <c r="E788" s="207">
        <v>0</v>
      </c>
      <c r="F788" s="207">
        <v>0</v>
      </c>
    </row>
    <row r="789" spans="1:6" customFormat="1" ht="18.95" customHeight="1">
      <c r="A789" s="65" t="s">
        <v>275</v>
      </c>
      <c r="B789" s="207">
        <v>0</v>
      </c>
      <c r="C789" s="203">
        <v>0</v>
      </c>
      <c r="D789" s="201">
        <v>0</v>
      </c>
      <c r="E789" s="207">
        <v>0</v>
      </c>
      <c r="F789" s="207">
        <v>0</v>
      </c>
    </row>
    <row r="790" spans="1:6" ht="18.95" customHeight="1">
      <c r="A790" s="64" t="s">
        <v>276</v>
      </c>
      <c r="B790" s="203">
        <v>867</v>
      </c>
      <c r="C790" s="203">
        <v>867</v>
      </c>
      <c r="D790" s="201">
        <v>1769</v>
      </c>
      <c r="E790" s="202">
        <f>C790/B790</f>
        <v>1</v>
      </c>
      <c r="F790" s="202">
        <f>C790/D790</f>
        <v>0.49010740531373659</v>
      </c>
    </row>
    <row r="791" spans="1:6" ht="18.95" customHeight="1">
      <c r="A791" s="65" t="s">
        <v>277</v>
      </c>
      <c r="B791" s="203">
        <v>788</v>
      </c>
      <c r="C791" s="203">
        <v>788</v>
      </c>
      <c r="D791" s="201">
        <v>1267</v>
      </c>
      <c r="E791" s="202">
        <f>C791/B791</f>
        <v>1</v>
      </c>
      <c r="F791" s="202">
        <f>C791/D791</f>
        <v>0.62194159431728491</v>
      </c>
    </row>
    <row r="792" spans="1:6" ht="18.95" customHeight="1">
      <c r="A792" s="65" t="s">
        <v>980</v>
      </c>
      <c r="B792" s="203">
        <v>12</v>
      </c>
      <c r="C792" s="203">
        <v>12</v>
      </c>
      <c r="D792" s="201">
        <v>0</v>
      </c>
      <c r="E792" s="202">
        <f>C792/B792</f>
        <v>1</v>
      </c>
      <c r="F792" s="202">
        <v>0</v>
      </c>
    </row>
    <row r="793" spans="1:6" customFormat="1" ht="18.95" customHeight="1">
      <c r="A793" s="65" t="s">
        <v>278</v>
      </c>
      <c r="B793" s="207">
        <v>0</v>
      </c>
      <c r="C793" s="203">
        <v>0</v>
      </c>
      <c r="D793" s="201">
        <v>384</v>
      </c>
      <c r="E793" s="207">
        <v>0</v>
      </c>
      <c r="F793" s="207">
        <f>C793/D793</f>
        <v>0</v>
      </c>
    </row>
    <row r="794" spans="1:6" ht="18.95" customHeight="1">
      <c r="A794" s="65" t="s">
        <v>465</v>
      </c>
      <c r="B794" s="203">
        <v>40</v>
      </c>
      <c r="C794" s="203">
        <v>40</v>
      </c>
      <c r="D794" s="201">
        <v>100</v>
      </c>
      <c r="E794" s="202">
        <f>C794/B794</f>
        <v>1</v>
      </c>
      <c r="F794" s="202">
        <f>C794/D794</f>
        <v>0.4</v>
      </c>
    </row>
    <row r="795" spans="1:6" ht="18.95" customHeight="1">
      <c r="A795" s="65" t="s">
        <v>279</v>
      </c>
      <c r="B795" s="203">
        <v>27</v>
      </c>
      <c r="C795" s="203">
        <v>27</v>
      </c>
      <c r="D795" s="201">
        <v>18</v>
      </c>
      <c r="E795" s="202">
        <f>C795/B795</f>
        <v>1</v>
      </c>
      <c r="F795" s="202">
        <f>C795/D795</f>
        <v>1.5</v>
      </c>
    </row>
    <row r="796" spans="1:6" customFormat="1" ht="18.95" customHeight="1">
      <c r="A796" s="64" t="s">
        <v>280</v>
      </c>
      <c r="B796" s="207">
        <v>0</v>
      </c>
      <c r="C796" s="203">
        <v>0</v>
      </c>
      <c r="D796" s="201">
        <v>0</v>
      </c>
      <c r="E796" s="207">
        <v>0</v>
      </c>
      <c r="F796" s="207">
        <v>0</v>
      </c>
    </row>
    <row r="797" spans="1:6" customFormat="1" ht="18.95" customHeight="1">
      <c r="A797" s="65" t="s">
        <v>981</v>
      </c>
      <c r="B797" s="207">
        <v>0</v>
      </c>
      <c r="C797" s="203">
        <v>0</v>
      </c>
      <c r="D797" s="201">
        <v>0</v>
      </c>
      <c r="E797" s="207">
        <v>0</v>
      </c>
      <c r="F797" s="207">
        <v>0</v>
      </c>
    </row>
    <row r="798" spans="1:6" customFormat="1" ht="18.95" customHeight="1">
      <c r="A798" s="65" t="s">
        <v>281</v>
      </c>
      <c r="B798" s="207">
        <v>0</v>
      </c>
      <c r="C798" s="203">
        <v>0</v>
      </c>
      <c r="D798" s="201">
        <v>0</v>
      </c>
      <c r="E798" s="207">
        <v>0</v>
      </c>
      <c r="F798" s="207">
        <v>0</v>
      </c>
    </row>
    <row r="799" spans="1:6" customFormat="1" ht="18.95" customHeight="1">
      <c r="A799" s="64" t="s">
        <v>282</v>
      </c>
      <c r="B799" s="207">
        <v>0</v>
      </c>
      <c r="C799" s="203">
        <v>0</v>
      </c>
      <c r="D799" s="201">
        <v>0</v>
      </c>
      <c r="E799" s="207">
        <v>0</v>
      </c>
      <c r="F799" s="207">
        <v>0</v>
      </c>
    </row>
    <row r="800" spans="1:6" customFormat="1" ht="18.95" customHeight="1">
      <c r="A800" s="65" t="s">
        <v>283</v>
      </c>
      <c r="B800" s="207">
        <v>0</v>
      </c>
      <c r="C800" s="203">
        <v>0</v>
      </c>
      <c r="D800" s="201">
        <v>0</v>
      </c>
      <c r="E800" s="207">
        <v>0</v>
      </c>
      <c r="F800" s="207">
        <v>0</v>
      </c>
    </row>
    <row r="801" spans="1:6" customFormat="1" ht="18.95" customHeight="1">
      <c r="A801" s="65" t="s">
        <v>982</v>
      </c>
      <c r="B801" s="207">
        <v>0</v>
      </c>
      <c r="C801" s="203">
        <v>0</v>
      </c>
      <c r="D801" s="201">
        <v>0</v>
      </c>
      <c r="E801" s="207">
        <v>0</v>
      </c>
      <c r="F801" s="207">
        <v>0</v>
      </c>
    </row>
    <row r="802" spans="1:6" customFormat="1" ht="18.95" customHeight="1">
      <c r="A802" s="64" t="s">
        <v>983</v>
      </c>
      <c r="B802" s="207">
        <v>0</v>
      </c>
      <c r="C802" s="203">
        <v>0</v>
      </c>
      <c r="D802" s="201">
        <v>0</v>
      </c>
      <c r="E802" s="207">
        <v>0</v>
      </c>
      <c r="F802" s="207">
        <v>0</v>
      </c>
    </row>
    <row r="803" spans="1:6" customFormat="1" ht="18.95" customHeight="1">
      <c r="A803" s="65" t="s">
        <v>984</v>
      </c>
      <c r="B803" s="207">
        <v>0</v>
      </c>
      <c r="C803" s="203">
        <v>0</v>
      </c>
      <c r="D803" s="201">
        <v>0</v>
      </c>
      <c r="E803" s="207">
        <v>0</v>
      </c>
      <c r="F803" s="207">
        <v>0</v>
      </c>
    </row>
    <row r="804" spans="1:6" ht="18.95" customHeight="1">
      <c r="A804" s="64" t="s">
        <v>284</v>
      </c>
      <c r="B804" s="203">
        <v>5</v>
      </c>
      <c r="C804" s="203">
        <v>5</v>
      </c>
      <c r="D804" s="201">
        <v>45</v>
      </c>
      <c r="E804" s="202">
        <f>C804/B804</f>
        <v>1</v>
      </c>
      <c r="F804" s="202">
        <f>C804/D804</f>
        <v>0.1111111111111111</v>
      </c>
    </row>
    <row r="805" spans="1:6" ht="18.95" customHeight="1">
      <c r="A805" s="65" t="s">
        <v>285</v>
      </c>
      <c r="B805" s="203">
        <v>5</v>
      </c>
      <c r="C805" s="203">
        <v>5</v>
      </c>
      <c r="D805" s="201">
        <v>45</v>
      </c>
      <c r="E805" s="202">
        <f>C805/B805</f>
        <v>1</v>
      </c>
      <c r="F805" s="202">
        <f>C805/D805</f>
        <v>0.1111111111111111</v>
      </c>
    </row>
    <row r="806" spans="1:6" ht="18.95" customHeight="1">
      <c r="A806" s="64" t="s">
        <v>286</v>
      </c>
      <c r="B806" s="203">
        <v>421</v>
      </c>
      <c r="C806" s="203">
        <v>421</v>
      </c>
      <c r="D806" s="201">
        <v>313</v>
      </c>
      <c r="E806" s="202">
        <f>C806/B806</f>
        <v>1</v>
      </c>
      <c r="F806" s="202">
        <f>C806/D806</f>
        <v>1.3450479233226837</v>
      </c>
    </row>
    <row r="807" spans="1:6" ht="18.95" customHeight="1">
      <c r="A807" s="65" t="s">
        <v>985</v>
      </c>
      <c r="B807" s="203">
        <v>105</v>
      </c>
      <c r="C807" s="203">
        <v>105</v>
      </c>
      <c r="D807" s="201">
        <v>87</v>
      </c>
      <c r="E807" s="202">
        <f>C807/B807</f>
        <v>1</v>
      </c>
      <c r="F807" s="202">
        <f>C807/D807</f>
        <v>1.2068965517241379</v>
      </c>
    </row>
    <row r="808" spans="1:6" ht="18.95" customHeight="1">
      <c r="A808" s="65" t="s">
        <v>986</v>
      </c>
      <c r="B808" s="203">
        <v>184</v>
      </c>
      <c r="C808" s="203">
        <v>184</v>
      </c>
      <c r="D808" s="201">
        <v>226</v>
      </c>
      <c r="E808" s="202">
        <f>C808/B808</f>
        <v>1</v>
      </c>
      <c r="F808" s="202">
        <f>C808/D808</f>
        <v>0.81415929203539827</v>
      </c>
    </row>
    <row r="809" spans="1:6" ht="18.95" customHeight="1">
      <c r="A809" s="65" t="s">
        <v>287</v>
      </c>
      <c r="B809" s="203">
        <v>0</v>
      </c>
      <c r="C809" s="203">
        <v>0</v>
      </c>
      <c r="D809" s="201">
        <v>0</v>
      </c>
      <c r="E809" s="202">
        <v>0</v>
      </c>
      <c r="F809" s="202">
        <v>0</v>
      </c>
    </row>
    <row r="810" spans="1:6" customFormat="1" ht="18.95" customHeight="1">
      <c r="A810" s="65" t="s">
        <v>987</v>
      </c>
      <c r="B810" s="207">
        <v>0</v>
      </c>
      <c r="C810" s="203">
        <v>0</v>
      </c>
      <c r="D810" s="201">
        <v>0</v>
      </c>
      <c r="E810" s="207">
        <v>0</v>
      </c>
      <c r="F810" s="207">
        <v>0</v>
      </c>
    </row>
    <row r="811" spans="1:6" ht="18.95" customHeight="1">
      <c r="A811" s="65" t="s">
        <v>288</v>
      </c>
      <c r="B811" s="203">
        <v>132</v>
      </c>
      <c r="C811" s="203">
        <v>132</v>
      </c>
      <c r="D811" s="201">
        <v>0</v>
      </c>
      <c r="E811" s="202">
        <f>C811/B811</f>
        <v>1</v>
      </c>
      <c r="F811" s="202">
        <v>0</v>
      </c>
    </row>
    <row r="812" spans="1:6" customFormat="1" ht="18.95" customHeight="1">
      <c r="A812" s="64" t="s">
        <v>466</v>
      </c>
      <c r="B812" s="207">
        <v>0</v>
      </c>
      <c r="C812" s="203">
        <v>0</v>
      </c>
      <c r="D812" s="201">
        <v>0</v>
      </c>
      <c r="E812" s="207">
        <v>0</v>
      </c>
      <c r="F812" s="207">
        <v>0</v>
      </c>
    </row>
    <row r="813" spans="1:6" customFormat="1" ht="18.95" customHeight="1">
      <c r="A813" s="65" t="s">
        <v>467</v>
      </c>
      <c r="B813" s="207">
        <v>0</v>
      </c>
      <c r="C813" s="203">
        <v>0</v>
      </c>
      <c r="D813" s="201">
        <v>0</v>
      </c>
      <c r="E813" s="207">
        <v>0</v>
      </c>
      <c r="F813" s="207">
        <v>0</v>
      </c>
    </row>
    <row r="814" spans="1:6" ht="18.95" customHeight="1">
      <c r="A814" s="64" t="s">
        <v>289</v>
      </c>
      <c r="B814" s="203">
        <v>100</v>
      </c>
      <c r="C814" s="203">
        <v>100</v>
      </c>
      <c r="D814" s="201">
        <v>0</v>
      </c>
      <c r="E814" s="202">
        <f>C814/B814</f>
        <v>1</v>
      </c>
      <c r="F814" s="202">
        <v>0</v>
      </c>
    </row>
    <row r="815" spans="1:6" customFormat="1" ht="18.95" customHeight="1">
      <c r="A815" s="65" t="s">
        <v>290</v>
      </c>
      <c r="B815" s="207">
        <v>0</v>
      </c>
      <c r="C815" s="203">
        <v>0</v>
      </c>
      <c r="D815" s="201">
        <v>0</v>
      </c>
      <c r="E815" s="207">
        <v>0</v>
      </c>
      <c r="F815" s="207">
        <v>0</v>
      </c>
    </row>
    <row r="816" spans="1:6" customFormat="1" ht="18.95" customHeight="1">
      <c r="A816" s="64" t="s">
        <v>642</v>
      </c>
      <c r="B816" s="207">
        <v>0</v>
      </c>
      <c r="C816" s="203">
        <v>0</v>
      </c>
      <c r="D816" s="201">
        <v>0</v>
      </c>
      <c r="E816" s="207">
        <v>0</v>
      </c>
      <c r="F816" s="207">
        <v>0</v>
      </c>
    </row>
    <row r="817" spans="1:6" customFormat="1" ht="18.95" customHeight="1">
      <c r="A817" s="65" t="s">
        <v>57</v>
      </c>
      <c r="B817" s="207">
        <v>0</v>
      </c>
      <c r="C817" s="203">
        <v>0</v>
      </c>
      <c r="D817" s="201">
        <v>0</v>
      </c>
      <c r="E817" s="207">
        <v>0</v>
      </c>
      <c r="F817" s="207">
        <v>0</v>
      </c>
    </row>
    <row r="818" spans="1:6" customFormat="1" ht="18.95" customHeight="1">
      <c r="A818" s="65" t="s">
        <v>58</v>
      </c>
      <c r="B818" s="207">
        <v>0</v>
      </c>
      <c r="C818" s="203">
        <v>0</v>
      </c>
      <c r="D818" s="201">
        <v>0</v>
      </c>
      <c r="E818" s="207">
        <v>0</v>
      </c>
      <c r="F818" s="207">
        <v>0</v>
      </c>
    </row>
    <row r="819" spans="1:6" customFormat="1" ht="18.95" customHeight="1">
      <c r="A819" s="65" t="s">
        <v>69</v>
      </c>
      <c r="B819" s="207">
        <v>0</v>
      </c>
      <c r="C819" s="203">
        <v>0</v>
      </c>
      <c r="D819" s="201">
        <v>0</v>
      </c>
      <c r="E819" s="207">
        <v>0</v>
      </c>
      <c r="F819" s="207">
        <v>0</v>
      </c>
    </row>
    <row r="820" spans="1:6" customFormat="1" ht="18.95" customHeight="1">
      <c r="A820" s="65" t="s">
        <v>988</v>
      </c>
      <c r="B820" s="207">
        <v>0</v>
      </c>
      <c r="C820" s="203">
        <v>0</v>
      </c>
      <c r="D820" s="201">
        <v>0</v>
      </c>
      <c r="E820" s="207">
        <v>0</v>
      </c>
      <c r="F820" s="207">
        <v>0</v>
      </c>
    </row>
    <row r="821" spans="1:6" customFormat="1" ht="18.95" customHeight="1">
      <c r="A821" s="65" t="s">
        <v>989</v>
      </c>
      <c r="B821" s="207">
        <v>0</v>
      </c>
      <c r="C821" s="203">
        <v>0</v>
      </c>
      <c r="D821" s="201">
        <v>0</v>
      </c>
      <c r="E821" s="207">
        <v>0</v>
      </c>
      <c r="F821" s="207">
        <v>0</v>
      </c>
    </row>
    <row r="822" spans="1:6" customFormat="1" ht="18.95" customHeight="1">
      <c r="A822" s="65" t="s">
        <v>990</v>
      </c>
      <c r="B822" s="207">
        <v>0</v>
      </c>
      <c r="C822" s="203">
        <v>0</v>
      </c>
      <c r="D822" s="201">
        <v>0</v>
      </c>
      <c r="E822" s="207">
        <v>0</v>
      </c>
      <c r="F822" s="207">
        <v>0</v>
      </c>
    </row>
    <row r="823" spans="1:6" customFormat="1" ht="18.95" customHeight="1">
      <c r="A823" s="65" t="s">
        <v>991</v>
      </c>
      <c r="B823" s="207">
        <v>0</v>
      </c>
      <c r="C823" s="203">
        <v>0</v>
      </c>
      <c r="D823" s="201">
        <v>0</v>
      </c>
      <c r="E823" s="207">
        <v>0</v>
      </c>
      <c r="F823" s="207">
        <v>0</v>
      </c>
    </row>
    <row r="824" spans="1:6" customFormat="1" ht="18.95" customHeight="1">
      <c r="A824" s="65" t="s">
        <v>992</v>
      </c>
      <c r="B824" s="207">
        <v>0</v>
      </c>
      <c r="C824" s="203">
        <v>0</v>
      </c>
      <c r="D824" s="201">
        <v>0</v>
      </c>
      <c r="E824" s="207">
        <v>0</v>
      </c>
      <c r="F824" s="207">
        <v>0</v>
      </c>
    </row>
    <row r="825" spans="1:6" customFormat="1" ht="18.95" customHeight="1">
      <c r="A825" s="65" t="s">
        <v>993</v>
      </c>
      <c r="B825" s="207">
        <v>0</v>
      </c>
      <c r="C825" s="203">
        <v>0</v>
      </c>
      <c r="D825" s="201">
        <v>0</v>
      </c>
      <c r="E825" s="207">
        <v>0</v>
      </c>
      <c r="F825" s="207">
        <v>0</v>
      </c>
    </row>
    <row r="826" spans="1:6" customFormat="1" ht="18.95" customHeight="1">
      <c r="A826" s="65" t="s">
        <v>994</v>
      </c>
      <c r="B826" s="207">
        <v>0</v>
      </c>
      <c r="C826" s="203">
        <v>0</v>
      </c>
      <c r="D826" s="201">
        <v>0</v>
      </c>
      <c r="E826" s="207">
        <v>0</v>
      </c>
      <c r="F826" s="207">
        <v>0</v>
      </c>
    </row>
    <row r="827" spans="1:6" customFormat="1" ht="18.95" customHeight="1">
      <c r="A827" s="65" t="s">
        <v>712</v>
      </c>
      <c r="B827" s="207">
        <v>0</v>
      </c>
      <c r="C827" s="203">
        <v>0</v>
      </c>
      <c r="D827" s="201">
        <v>0</v>
      </c>
      <c r="E827" s="207">
        <v>0</v>
      </c>
      <c r="F827" s="207">
        <v>0</v>
      </c>
    </row>
    <row r="828" spans="1:6" customFormat="1" ht="18.95" customHeight="1">
      <c r="A828" s="65" t="s">
        <v>995</v>
      </c>
      <c r="B828" s="207">
        <v>0</v>
      </c>
      <c r="C828" s="203">
        <v>0</v>
      </c>
      <c r="D828" s="201">
        <v>0</v>
      </c>
      <c r="E828" s="207">
        <v>0</v>
      </c>
      <c r="F828" s="207">
        <v>0</v>
      </c>
    </row>
    <row r="829" spans="1:6" customFormat="1" ht="18.95" customHeight="1">
      <c r="A829" s="65" t="s">
        <v>66</v>
      </c>
      <c r="B829" s="207">
        <v>0</v>
      </c>
      <c r="C829" s="203">
        <v>0</v>
      </c>
      <c r="D829" s="201">
        <v>0</v>
      </c>
      <c r="E829" s="207">
        <v>0</v>
      </c>
      <c r="F829" s="207">
        <v>0</v>
      </c>
    </row>
    <row r="830" spans="1:6" customFormat="1" ht="18.95" customHeight="1">
      <c r="A830" s="65" t="s">
        <v>996</v>
      </c>
      <c r="B830" s="207">
        <v>0</v>
      </c>
      <c r="C830" s="203">
        <v>0</v>
      </c>
      <c r="D830" s="201">
        <v>0</v>
      </c>
      <c r="E830" s="207">
        <v>0</v>
      </c>
      <c r="F830" s="207">
        <v>0</v>
      </c>
    </row>
    <row r="831" spans="1:6" ht="18.95" customHeight="1">
      <c r="A831" s="64" t="s">
        <v>291</v>
      </c>
      <c r="B831" s="203">
        <v>931</v>
      </c>
      <c r="C831" s="203">
        <v>931</v>
      </c>
      <c r="D831" s="201">
        <v>2430</v>
      </c>
      <c r="E831" s="202">
        <f>C831/B831</f>
        <v>1</v>
      </c>
      <c r="F831" s="202">
        <f t="shared" ref="F831:F836" si="18">C831/D831</f>
        <v>0.38312757201646092</v>
      </c>
    </row>
    <row r="832" spans="1:6" ht="18.95" customHeight="1">
      <c r="A832" s="65" t="s">
        <v>292</v>
      </c>
      <c r="B832" s="203">
        <v>931</v>
      </c>
      <c r="C832" s="203">
        <v>931</v>
      </c>
      <c r="D832" s="201">
        <v>2430</v>
      </c>
      <c r="E832" s="202">
        <f>C832/B832</f>
        <v>1</v>
      </c>
      <c r="F832" s="202">
        <f t="shared" si="18"/>
        <v>0.38312757201646092</v>
      </c>
    </row>
    <row r="833" spans="1:6" ht="18.95" customHeight="1">
      <c r="A833" s="64" t="s">
        <v>293</v>
      </c>
      <c r="B833" s="203">
        <v>20980</v>
      </c>
      <c r="C833" s="203">
        <v>20980</v>
      </c>
      <c r="D833" s="201">
        <v>38450</v>
      </c>
      <c r="E833" s="202">
        <f>C833/B833</f>
        <v>1</v>
      </c>
      <c r="F833" s="202">
        <f t="shared" si="18"/>
        <v>0.54564369310793237</v>
      </c>
    </row>
    <row r="834" spans="1:6" ht="18.95" customHeight="1">
      <c r="A834" s="64" t="s">
        <v>294</v>
      </c>
      <c r="B834" s="203">
        <v>7469</v>
      </c>
      <c r="C834" s="203">
        <v>7469</v>
      </c>
      <c r="D834" s="201">
        <v>9467</v>
      </c>
      <c r="E834" s="202">
        <f>C834/B834</f>
        <v>1</v>
      </c>
      <c r="F834" s="202">
        <f t="shared" si="18"/>
        <v>0.7889510932713637</v>
      </c>
    </row>
    <row r="835" spans="1:6" ht="18.95" customHeight="1">
      <c r="A835" s="65" t="s">
        <v>57</v>
      </c>
      <c r="B835" s="203">
        <v>571</v>
      </c>
      <c r="C835" s="203">
        <v>571</v>
      </c>
      <c r="D835" s="201">
        <v>464</v>
      </c>
      <c r="E835" s="202">
        <f>C835/B835</f>
        <v>1</v>
      </c>
      <c r="F835" s="202">
        <f t="shared" si="18"/>
        <v>1.2306034482758621</v>
      </c>
    </row>
    <row r="836" spans="1:6" customFormat="1" ht="18.95" customHeight="1">
      <c r="A836" s="65" t="s">
        <v>58</v>
      </c>
      <c r="B836" s="207">
        <v>0</v>
      </c>
      <c r="C836" s="203">
        <v>0</v>
      </c>
      <c r="D836" s="201">
        <v>26</v>
      </c>
      <c r="E836" s="207">
        <v>0</v>
      </c>
      <c r="F836" s="207">
        <f t="shared" si="18"/>
        <v>0</v>
      </c>
    </row>
    <row r="837" spans="1:6" customFormat="1" ht="18.95" customHeight="1">
      <c r="A837" s="65" t="s">
        <v>69</v>
      </c>
      <c r="B837" s="207">
        <v>0</v>
      </c>
      <c r="C837" s="203">
        <v>0</v>
      </c>
      <c r="D837" s="201">
        <v>0</v>
      </c>
      <c r="E837" s="207">
        <v>0</v>
      </c>
      <c r="F837" s="207">
        <v>0</v>
      </c>
    </row>
    <row r="838" spans="1:6" ht="18.95" customHeight="1">
      <c r="A838" s="65" t="s">
        <v>295</v>
      </c>
      <c r="B838" s="203">
        <v>3669</v>
      </c>
      <c r="C838" s="203">
        <v>3669</v>
      </c>
      <c r="D838" s="201">
        <v>2752</v>
      </c>
      <c r="E838" s="202">
        <f>C838/B838</f>
        <v>1</v>
      </c>
      <c r="F838" s="202">
        <f t="shared" ref="F838:F893" si="19">C838/D838</f>
        <v>1.3332122093023255</v>
      </c>
    </row>
    <row r="839" spans="1:6" customFormat="1" ht="18.95" customHeight="1">
      <c r="A839" s="65" t="s">
        <v>997</v>
      </c>
      <c r="B839" s="207">
        <v>0</v>
      </c>
      <c r="C839" s="203">
        <v>0</v>
      </c>
      <c r="D839" s="201">
        <v>0</v>
      </c>
      <c r="E839" s="207">
        <v>0</v>
      </c>
      <c r="F839" s="207">
        <v>0</v>
      </c>
    </row>
    <row r="840" spans="1:6" customFormat="1" ht="18.95" customHeight="1">
      <c r="A840" s="65" t="s">
        <v>998</v>
      </c>
      <c r="B840" s="207">
        <v>0</v>
      </c>
      <c r="C840" s="203">
        <v>0</v>
      </c>
      <c r="D840" s="201">
        <v>0</v>
      </c>
      <c r="E840" s="207">
        <v>0</v>
      </c>
      <c r="F840" s="207">
        <v>0</v>
      </c>
    </row>
    <row r="841" spans="1:6" customFormat="1" ht="18.95" customHeight="1">
      <c r="A841" s="65" t="s">
        <v>999</v>
      </c>
      <c r="B841" s="207">
        <v>0</v>
      </c>
      <c r="C841" s="203">
        <v>0</v>
      </c>
      <c r="D841" s="201">
        <v>0</v>
      </c>
      <c r="E841" s="207">
        <v>0</v>
      </c>
      <c r="F841" s="207">
        <v>0</v>
      </c>
    </row>
    <row r="842" spans="1:6" customFormat="1" ht="18.95" customHeight="1">
      <c r="A842" s="65" t="s">
        <v>1000</v>
      </c>
      <c r="B842" s="207">
        <v>0</v>
      </c>
      <c r="C842" s="203">
        <v>0</v>
      </c>
      <c r="D842" s="201">
        <v>0</v>
      </c>
      <c r="E842" s="207">
        <v>0</v>
      </c>
      <c r="F842" s="207">
        <v>0</v>
      </c>
    </row>
    <row r="843" spans="1:6" customFormat="1" ht="18.95" customHeight="1">
      <c r="A843" s="65" t="s">
        <v>1001</v>
      </c>
      <c r="B843" s="207">
        <v>0</v>
      </c>
      <c r="C843" s="203">
        <v>0</v>
      </c>
      <c r="D843" s="201">
        <v>0</v>
      </c>
      <c r="E843" s="207">
        <v>0</v>
      </c>
      <c r="F843" s="207">
        <v>0</v>
      </c>
    </row>
    <row r="844" spans="1:6" ht="18.95" customHeight="1">
      <c r="A844" s="65" t="s">
        <v>296</v>
      </c>
      <c r="B844" s="203">
        <v>3229</v>
      </c>
      <c r="C844" s="203">
        <v>3229</v>
      </c>
      <c r="D844" s="201">
        <v>6225</v>
      </c>
      <c r="E844" s="202">
        <f t="shared" ref="E844:E851" si="20">C844/B844</f>
        <v>1</v>
      </c>
      <c r="F844" s="202">
        <f t="shared" si="19"/>
        <v>0.51871485943775097</v>
      </c>
    </row>
    <row r="845" spans="1:6" ht="18.95" customHeight="1">
      <c r="A845" s="64" t="s">
        <v>297</v>
      </c>
      <c r="B845" s="203">
        <v>151</v>
      </c>
      <c r="C845" s="203">
        <v>151</v>
      </c>
      <c r="D845" s="201">
        <v>418</v>
      </c>
      <c r="E845" s="202">
        <f t="shared" si="20"/>
        <v>1</v>
      </c>
      <c r="F845" s="202">
        <f t="shared" si="19"/>
        <v>0.36124401913875598</v>
      </c>
    </row>
    <row r="846" spans="1:6" ht="18.95" customHeight="1">
      <c r="A846" s="65" t="s">
        <v>298</v>
      </c>
      <c r="B846" s="203">
        <v>151</v>
      </c>
      <c r="C846" s="203">
        <v>151</v>
      </c>
      <c r="D846" s="201">
        <v>418</v>
      </c>
      <c r="E846" s="202">
        <f t="shared" si="20"/>
        <v>1</v>
      </c>
      <c r="F846" s="202">
        <f t="shared" si="19"/>
        <v>0.36124401913875598</v>
      </c>
    </row>
    <row r="847" spans="1:6" ht="18.95" customHeight="1">
      <c r="A847" s="64" t="s">
        <v>299</v>
      </c>
      <c r="B847" s="203">
        <v>842</v>
      </c>
      <c r="C847" s="203">
        <v>842</v>
      </c>
      <c r="D847" s="201">
        <v>20618</v>
      </c>
      <c r="E847" s="202">
        <f t="shared" si="20"/>
        <v>1</v>
      </c>
      <c r="F847" s="202">
        <f t="shared" si="19"/>
        <v>4.0838102628770974E-2</v>
      </c>
    </row>
    <row r="848" spans="1:6" ht="18.95" customHeight="1">
      <c r="A848" s="65" t="s">
        <v>300</v>
      </c>
      <c r="B848" s="203">
        <v>447</v>
      </c>
      <c r="C848" s="203">
        <v>447</v>
      </c>
      <c r="D848" s="201">
        <v>14537</v>
      </c>
      <c r="E848" s="202">
        <f t="shared" si="20"/>
        <v>1</v>
      </c>
      <c r="F848" s="202">
        <f t="shared" si="19"/>
        <v>3.0749122927701728E-2</v>
      </c>
    </row>
    <row r="849" spans="1:6" ht="18.95" customHeight="1">
      <c r="A849" s="65" t="s">
        <v>301</v>
      </c>
      <c r="B849" s="203">
        <v>395</v>
      </c>
      <c r="C849" s="203">
        <v>395</v>
      </c>
      <c r="D849" s="201">
        <v>6081</v>
      </c>
      <c r="E849" s="202">
        <f t="shared" si="20"/>
        <v>1</v>
      </c>
      <c r="F849" s="202">
        <f t="shared" si="19"/>
        <v>6.4956421641177445E-2</v>
      </c>
    </row>
    <row r="850" spans="1:6" ht="18.95" customHeight="1">
      <c r="A850" s="64" t="s">
        <v>302</v>
      </c>
      <c r="B850" s="203">
        <v>11474</v>
      </c>
      <c r="C850" s="203">
        <v>11474</v>
      </c>
      <c r="D850" s="201">
        <v>7197</v>
      </c>
      <c r="E850" s="202">
        <f t="shared" si="20"/>
        <v>1</v>
      </c>
      <c r="F850" s="202">
        <f t="shared" si="19"/>
        <v>1.5942753925246631</v>
      </c>
    </row>
    <row r="851" spans="1:6" ht="18.95" customHeight="1">
      <c r="A851" s="65" t="s">
        <v>303</v>
      </c>
      <c r="B851" s="203">
        <v>11474</v>
      </c>
      <c r="C851" s="203">
        <v>11474</v>
      </c>
      <c r="D851" s="201">
        <v>7197</v>
      </c>
      <c r="E851" s="202">
        <f t="shared" si="20"/>
        <v>1</v>
      </c>
      <c r="F851" s="202">
        <f t="shared" si="19"/>
        <v>1.5942753925246631</v>
      </c>
    </row>
    <row r="852" spans="1:6" customFormat="1" ht="18.95" customHeight="1">
      <c r="A852" s="64" t="s">
        <v>1002</v>
      </c>
      <c r="B852" s="207">
        <v>0</v>
      </c>
      <c r="C852" s="203">
        <v>0</v>
      </c>
      <c r="D852" s="201">
        <v>0</v>
      </c>
      <c r="E852" s="207">
        <v>0</v>
      </c>
      <c r="F852" s="207">
        <v>0</v>
      </c>
    </row>
    <row r="853" spans="1:6" customFormat="1" ht="18.95" customHeight="1">
      <c r="A853" s="65" t="s">
        <v>1003</v>
      </c>
      <c r="B853" s="207">
        <v>0</v>
      </c>
      <c r="C853" s="203">
        <v>0</v>
      </c>
      <c r="D853" s="201">
        <v>0</v>
      </c>
      <c r="E853" s="207">
        <v>0</v>
      </c>
      <c r="F853" s="207">
        <v>0</v>
      </c>
    </row>
    <row r="854" spans="1:6" ht="18.95" customHeight="1">
      <c r="A854" s="64" t="s">
        <v>304</v>
      </c>
      <c r="B854" s="203">
        <v>1044</v>
      </c>
      <c r="C854" s="203">
        <v>1044</v>
      </c>
      <c r="D854" s="201">
        <v>750</v>
      </c>
      <c r="E854" s="202">
        <f t="shared" ref="E854:E859" si="21">C854/B854</f>
        <v>1</v>
      </c>
      <c r="F854" s="202">
        <f t="shared" si="19"/>
        <v>1.3919999999999999</v>
      </c>
    </row>
    <row r="855" spans="1:6" ht="18.95" customHeight="1">
      <c r="A855" s="65" t="s">
        <v>305</v>
      </c>
      <c r="B855" s="203">
        <v>1044</v>
      </c>
      <c r="C855" s="203">
        <v>1044</v>
      </c>
      <c r="D855" s="201">
        <v>750</v>
      </c>
      <c r="E855" s="202">
        <f t="shared" si="21"/>
        <v>1</v>
      </c>
      <c r="F855" s="202">
        <f t="shared" si="19"/>
        <v>1.3919999999999999</v>
      </c>
    </row>
    <row r="856" spans="1:6" ht="18.95" customHeight="1">
      <c r="A856" s="64" t="s">
        <v>306</v>
      </c>
      <c r="B856" s="203">
        <v>47191</v>
      </c>
      <c r="C856" s="203">
        <v>45069</v>
      </c>
      <c r="D856" s="201">
        <v>37266</v>
      </c>
      <c r="E856" s="202">
        <f t="shared" si="21"/>
        <v>0.95503379881757111</v>
      </c>
      <c r="F856" s="202">
        <f t="shared" si="19"/>
        <v>1.2093865722105941</v>
      </c>
    </row>
    <row r="857" spans="1:6" ht="18.95" customHeight="1">
      <c r="A857" s="64" t="s">
        <v>307</v>
      </c>
      <c r="B857" s="203">
        <v>23926</v>
      </c>
      <c r="C857" s="203">
        <v>21804</v>
      </c>
      <c r="D857" s="201">
        <v>15299</v>
      </c>
      <c r="E857" s="202">
        <f t="shared" si="21"/>
        <v>0.91130987210565917</v>
      </c>
      <c r="F857" s="202">
        <f t="shared" si="19"/>
        <v>1.4251911889665991</v>
      </c>
    </row>
    <row r="858" spans="1:6" ht="18.95" customHeight="1">
      <c r="A858" s="65" t="s">
        <v>57</v>
      </c>
      <c r="B858" s="203">
        <v>877</v>
      </c>
      <c r="C858" s="203">
        <v>877</v>
      </c>
      <c r="D858" s="201">
        <v>483</v>
      </c>
      <c r="E858" s="202">
        <f t="shared" si="21"/>
        <v>1</v>
      </c>
      <c r="F858" s="202">
        <f t="shared" si="19"/>
        <v>1.815734989648033</v>
      </c>
    </row>
    <row r="859" spans="1:6" ht="18.95" customHeight="1">
      <c r="A859" s="65" t="s">
        <v>58</v>
      </c>
      <c r="B859" s="203">
        <v>8</v>
      </c>
      <c r="C859" s="203">
        <v>8</v>
      </c>
      <c r="D859" s="201">
        <v>50</v>
      </c>
      <c r="E859" s="202">
        <f t="shared" si="21"/>
        <v>1</v>
      </c>
      <c r="F859" s="202">
        <f t="shared" si="19"/>
        <v>0.16</v>
      </c>
    </row>
    <row r="860" spans="1:6" customFormat="1" ht="18.95" customHeight="1">
      <c r="A860" s="65" t="s">
        <v>69</v>
      </c>
      <c r="B860" s="207">
        <v>0</v>
      </c>
      <c r="C860" s="203">
        <v>0</v>
      </c>
      <c r="D860" s="201">
        <v>0</v>
      </c>
      <c r="E860" s="207">
        <v>0</v>
      </c>
      <c r="F860" s="207">
        <v>0</v>
      </c>
    </row>
    <row r="861" spans="1:6" ht="18.95" customHeight="1">
      <c r="A861" s="65" t="s">
        <v>66</v>
      </c>
      <c r="B861" s="203">
        <v>6344</v>
      </c>
      <c r="C861" s="203">
        <v>5344</v>
      </c>
      <c r="D861" s="201">
        <v>4559</v>
      </c>
      <c r="E861" s="202">
        <f>C861/B861</f>
        <v>0.84237074401008827</v>
      </c>
      <c r="F861" s="202">
        <f t="shared" si="19"/>
        <v>1.1721868830883966</v>
      </c>
    </row>
    <row r="862" spans="1:6" customFormat="1" ht="18.95" customHeight="1">
      <c r="A862" s="65" t="s">
        <v>1004</v>
      </c>
      <c r="B862" s="207">
        <v>0</v>
      </c>
      <c r="C862" s="203">
        <v>0</v>
      </c>
      <c r="D862" s="201">
        <v>0</v>
      </c>
      <c r="E862" s="207">
        <v>0</v>
      </c>
      <c r="F862" s="207">
        <v>0</v>
      </c>
    </row>
    <row r="863" spans="1:6" ht="18.95" customHeight="1">
      <c r="A863" s="65" t="s">
        <v>308</v>
      </c>
      <c r="B863" s="203">
        <v>545</v>
      </c>
      <c r="C863" s="203">
        <v>545</v>
      </c>
      <c r="D863" s="201">
        <v>661</v>
      </c>
      <c r="E863" s="202">
        <f>C863/B863</f>
        <v>1</v>
      </c>
      <c r="F863" s="202">
        <f t="shared" si="19"/>
        <v>0.82450832072617242</v>
      </c>
    </row>
    <row r="864" spans="1:6" ht="18.95" customHeight="1">
      <c r="A864" s="65" t="s">
        <v>309</v>
      </c>
      <c r="B864" s="203">
        <v>344</v>
      </c>
      <c r="C864" s="203">
        <v>344</v>
      </c>
      <c r="D864" s="201">
        <v>264</v>
      </c>
      <c r="E864" s="202">
        <f>C864/B864</f>
        <v>1</v>
      </c>
      <c r="F864" s="202">
        <f t="shared" si="19"/>
        <v>1.303030303030303</v>
      </c>
    </row>
    <row r="865" spans="1:6" ht="18.95" customHeight="1">
      <c r="A865" s="65" t="s">
        <v>310</v>
      </c>
      <c r="B865" s="203">
        <v>155</v>
      </c>
      <c r="C865" s="203">
        <v>155</v>
      </c>
      <c r="D865" s="201">
        <v>161</v>
      </c>
      <c r="E865" s="202">
        <f>C865/B865</f>
        <v>1</v>
      </c>
      <c r="F865" s="202">
        <f t="shared" si="19"/>
        <v>0.96273291925465843</v>
      </c>
    </row>
    <row r="866" spans="1:6" customFormat="1" ht="18.95" customHeight="1">
      <c r="A866" s="65" t="s">
        <v>468</v>
      </c>
      <c r="B866" s="207">
        <v>0</v>
      </c>
      <c r="C866" s="203">
        <v>0</v>
      </c>
      <c r="D866" s="201">
        <v>0</v>
      </c>
      <c r="E866" s="207">
        <v>0</v>
      </c>
      <c r="F866" s="207">
        <v>0</v>
      </c>
    </row>
    <row r="867" spans="1:6" ht="18.95" customHeight="1">
      <c r="A867" s="65" t="s">
        <v>311</v>
      </c>
      <c r="B867" s="203">
        <v>21</v>
      </c>
      <c r="C867" s="203">
        <v>21</v>
      </c>
      <c r="D867" s="201">
        <v>151</v>
      </c>
      <c r="E867" s="202">
        <f>C867/B867</f>
        <v>1</v>
      </c>
      <c r="F867" s="202">
        <f t="shared" si="19"/>
        <v>0.13907284768211919</v>
      </c>
    </row>
    <row r="868" spans="1:6" customFormat="1" ht="18.95" customHeight="1">
      <c r="A868" s="65" t="s">
        <v>312</v>
      </c>
      <c r="B868" s="207">
        <v>0</v>
      </c>
      <c r="C868" s="203">
        <v>0</v>
      </c>
      <c r="D868" s="201">
        <v>5</v>
      </c>
      <c r="E868" s="207">
        <v>0</v>
      </c>
      <c r="F868" s="207">
        <f t="shared" si="19"/>
        <v>0</v>
      </c>
    </row>
    <row r="869" spans="1:6" customFormat="1" ht="18.95" customHeight="1">
      <c r="A869" s="65" t="s">
        <v>1005</v>
      </c>
      <c r="B869" s="207">
        <v>0</v>
      </c>
      <c r="C869" s="203">
        <v>0</v>
      </c>
      <c r="D869" s="201">
        <v>0</v>
      </c>
      <c r="E869" s="207">
        <v>0</v>
      </c>
      <c r="F869" s="207">
        <v>0</v>
      </c>
    </row>
    <row r="870" spans="1:6" ht="18.95" customHeight="1">
      <c r="A870" s="65" t="s">
        <v>313</v>
      </c>
      <c r="B870" s="203">
        <v>96</v>
      </c>
      <c r="C870" s="203">
        <v>96</v>
      </c>
      <c r="D870" s="201">
        <v>265</v>
      </c>
      <c r="E870" s="202">
        <f>C870/B870</f>
        <v>1</v>
      </c>
      <c r="F870" s="202">
        <f t="shared" si="19"/>
        <v>0.3622641509433962</v>
      </c>
    </row>
    <row r="871" spans="1:6" ht="18.95" customHeight="1">
      <c r="A871" s="65" t="s">
        <v>314</v>
      </c>
      <c r="B871" s="203">
        <v>9</v>
      </c>
      <c r="C871" s="203">
        <v>9</v>
      </c>
      <c r="D871" s="201">
        <v>8</v>
      </c>
      <c r="E871" s="202">
        <f>C871/B871</f>
        <v>1</v>
      </c>
      <c r="F871" s="202">
        <f t="shared" si="19"/>
        <v>1.125</v>
      </c>
    </row>
    <row r="872" spans="1:6" ht="18.95" customHeight="1">
      <c r="A872" s="65" t="s">
        <v>615</v>
      </c>
      <c r="B872" s="203">
        <v>747</v>
      </c>
      <c r="C872" s="203">
        <v>747</v>
      </c>
      <c r="D872" s="201">
        <v>0</v>
      </c>
      <c r="E872" s="202">
        <f>C872/B872</f>
        <v>1</v>
      </c>
      <c r="F872" s="202">
        <v>0</v>
      </c>
    </row>
    <row r="873" spans="1:6" ht="18.95" customHeight="1">
      <c r="A873" s="65" t="s">
        <v>469</v>
      </c>
      <c r="B873" s="203">
        <v>3819</v>
      </c>
      <c r="C873" s="203">
        <v>3819</v>
      </c>
      <c r="D873" s="201">
        <v>2777</v>
      </c>
      <c r="E873" s="202">
        <f>C873/B873</f>
        <v>1</v>
      </c>
      <c r="F873" s="202">
        <f t="shared" si="19"/>
        <v>1.375225063017645</v>
      </c>
    </row>
    <row r="874" spans="1:6" customFormat="1" ht="18.95" customHeight="1">
      <c r="A874" s="65" t="s">
        <v>315</v>
      </c>
      <c r="B874" s="207">
        <v>0</v>
      </c>
      <c r="C874" s="203">
        <v>0</v>
      </c>
      <c r="D874" s="201">
        <v>203</v>
      </c>
      <c r="E874" s="207">
        <v>0</v>
      </c>
      <c r="F874" s="207">
        <f t="shared" si="19"/>
        <v>0</v>
      </c>
    </row>
    <row r="875" spans="1:6" ht="18.95" customHeight="1">
      <c r="A875" s="65" t="s">
        <v>470</v>
      </c>
      <c r="B875" s="203">
        <v>50</v>
      </c>
      <c r="C875" s="203">
        <v>50</v>
      </c>
      <c r="D875" s="201">
        <v>0</v>
      </c>
      <c r="E875" s="202">
        <f>C875/B875</f>
        <v>1</v>
      </c>
      <c r="F875" s="202">
        <v>0</v>
      </c>
    </row>
    <row r="876" spans="1:6" ht="18.95" customHeight="1">
      <c r="A876" s="65" t="s">
        <v>1265</v>
      </c>
      <c r="B876" s="203">
        <v>137</v>
      </c>
      <c r="C876" s="203">
        <v>137</v>
      </c>
      <c r="D876" s="201">
        <v>0</v>
      </c>
      <c r="E876" s="202">
        <f>C876/B876</f>
        <v>1</v>
      </c>
      <c r="F876" s="202">
        <v>0</v>
      </c>
    </row>
    <row r="877" spans="1:6" ht="18.95" customHeight="1">
      <c r="A877" s="65" t="s">
        <v>316</v>
      </c>
      <c r="B877" s="203">
        <v>3202</v>
      </c>
      <c r="C877" s="203">
        <v>3202</v>
      </c>
      <c r="D877" s="201">
        <v>74</v>
      </c>
      <c r="E877" s="202">
        <f>C877/B877</f>
        <v>1</v>
      </c>
      <c r="F877" s="202">
        <f t="shared" si="19"/>
        <v>43.270270270270274</v>
      </c>
    </row>
    <row r="878" spans="1:6" ht="18.95" customHeight="1">
      <c r="A878" s="65" t="s">
        <v>317</v>
      </c>
      <c r="B878" s="203">
        <v>2777</v>
      </c>
      <c r="C878" s="203">
        <v>2777</v>
      </c>
      <c r="D878" s="201">
        <v>1838</v>
      </c>
      <c r="E878" s="202">
        <f>C878/B878</f>
        <v>1</v>
      </c>
      <c r="F878" s="202">
        <f t="shared" si="19"/>
        <v>1.5108813928182807</v>
      </c>
    </row>
    <row r="879" spans="1:6" ht="18.95" customHeight="1">
      <c r="A879" s="65" t="s">
        <v>1006</v>
      </c>
      <c r="B879" s="203">
        <v>36</v>
      </c>
      <c r="C879" s="203">
        <v>36</v>
      </c>
      <c r="D879" s="201">
        <v>6</v>
      </c>
      <c r="E879" s="202">
        <f>C879/B879</f>
        <v>1</v>
      </c>
      <c r="F879" s="202">
        <f t="shared" si="19"/>
        <v>6</v>
      </c>
    </row>
    <row r="880" spans="1:6" customFormat="1" ht="18.95" customHeight="1">
      <c r="A880" s="65" t="s">
        <v>318</v>
      </c>
      <c r="B880" s="207">
        <v>0</v>
      </c>
      <c r="C880" s="203">
        <v>0</v>
      </c>
      <c r="D880" s="201">
        <v>33</v>
      </c>
      <c r="E880" s="207">
        <v>0</v>
      </c>
      <c r="F880" s="207">
        <f t="shared" si="19"/>
        <v>0</v>
      </c>
    </row>
    <row r="881" spans="1:6" ht="18.95" customHeight="1">
      <c r="A881" s="65" t="s">
        <v>319</v>
      </c>
      <c r="B881" s="203">
        <v>4759</v>
      </c>
      <c r="C881" s="203">
        <v>3637</v>
      </c>
      <c r="D881" s="201">
        <v>3761</v>
      </c>
      <c r="E881" s="202">
        <f>C881/B881</f>
        <v>0.76423618407228411</v>
      </c>
      <c r="F881" s="202">
        <f t="shared" si="19"/>
        <v>0.96703004520074454</v>
      </c>
    </row>
    <row r="882" spans="1:6" ht="18.95" customHeight="1">
      <c r="A882" s="64" t="s">
        <v>1007</v>
      </c>
      <c r="B882" s="203">
        <v>5118</v>
      </c>
      <c r="C882" s="203">
        <v>5118</v>
      </c>
      <c r="D882" s="201">
        <v>4095</v>
      </c>
      <c r="E882" s="202">
        <f>C882/B882</f>
        <v>1</v>
      </c>
      <c r="F882" s="202">
        <f t="shared" si="19"/>
        <v>1.2498168498168498</v>
      </c>
    </row>
    <row r="883" spans="1:6" ht="18.95" customHeight="1">
      <c r="A883" s="65" t="s">
        <v>57</v>
      </c>
      <c r="B883" s="203">
        <v>127</v>
      </c>
      <c r="C883" s="203">
        <v>127</v>
      </c>
      <c r="D883" s="201">
        <v>226</v>
      </c>
      <c r="E883" s="202">
        <f>C883/B883</f>
        <v>1</v>
      </c>
      <c r="F883" s="202">
        <f t="shared" si="19"/>
        <v>0.56194690265486724</v>
      </c>
    </row>
    <row r="884" spans="1:6" customFormat="1" ht="18.95" customHeight="1">
      <c r="A884" s="65" t="s">
        <v>58</v>
      </c>
      <c r="B884" s="207">
        <v>0</v>
      </c>
      <c r="C884" s="203">
        <v>0</v>
      </c>
      <c r="D884" s="201">
        <v>0</v>
      </c>
      <c r="E884" s="207">
        <v>0</v>
      </c>
      <c r="F884" s="207">
        <v>0</v>
      </c>
    </row>
    <row r="885" spans="1:6" customFormat="1" ht="18.95" customHeight="1">
      <c r="A885" s="65" t="s">
        <v>69</v>
      </c>
      <c r="B885" s="207">
        <v>0</v>
      </c>
      <c r="C885" s="203">
        <v>0</v>
      </c>
      <c r="D885" s="201">
        <v>0</v>
      </c>
      <c r="E885" s="207">
        <v>0</v>
      </c>
      <c r="F885" s="207">
        <v>0</v>
      </c>
    </row>
    <row r="886" spans="1:6" ht="18.95" customHeight="1">
      <c r="A886" s="65" t="s">
        <v>1008</v>
      </c>
      <c r="B886" s="203">
        <v>2925</v>
      </c>
      <c r="C886" s="203">
        <v>2925</v>
      </c>
      <c r="D886" s="201">
        <v>2283</v>
      </c>
      <c r="E886" s="202">
        <f>C886/B886</f>
        <v>1</v>
      </c>
      <c r="F886" s="202">
        <f t="shared" si="19"/>
        <v>1.2812089356110381</v>
      </c>
    </row>
    <row r="887" spans="1:6" ht="18.95" customHeight="1">
      <c r="A887" s="65" t="s">
        <v>1266</v>
      </c>
      <c r="B887" s="203">
        <v>189</v>
      </c>
      <c r="C887" s="203">
        <v>189</v>
      </c>
      <c r="D887" s="201">
        <v>560</v>
      </c>
      <c r="E887" s="202">
        <f>C887/B887</f>
        <v>1</v>
      </c>
      <c r="F887" s="202">
        <f t="shared" si="19"/>
        <v>0.33750000000000002</v>
      </c>
    </row>
    <row r="888" spans="1:6" ht="18.95" customHeight="1">
      <c r="A888" s="65" t="s">
        <v>1009</v>
      </c>
      <c r="B888" s="203">
        <v>67</v>
      </c>
      <c r="C888" s="203">
        <v>67</v>
      </c>
      <c r="D888" s="201">
        <v>55</v>
      </c>
      <c r="E888" s="202">
        <f>C888/B888</f>
        <v>1</v>
      </c>
      <c r="F888" s="202">
        <f t="shared" si="19"/>
        <v>1.2181818181818183</v>
      </c>
    </row>
    <row r="889" spans="1:6" ht="18.95" customHeight="1">
      <c r="A889" s="65" t="s">
        <v>321</v>
      </c>
      <c r="B889" s="203">
        <v>385</v>
      </c>
      <c r="C889" s="203">
        <v>385</v>
      </c>
      <c r="D889" s="201">
        <v>69</v>
      </c>
      <c r="E889" s="202">
        <f>C889/B889</f>
        <v>1</v>
      </c>
      <c r="F889" s="202">
        <f t="shared" si="19"/>
        <v>5.5797101449275361</v>
      </c>
    </row>
    <row r="890" spans="1:6" ht="18.95" customHeight="1">
      <c r="A890" s="65" t="s">
        <v>322</v>
      </c>
      <c r="B890" s="203">
        <v>758</v>
      </c>
      <c r="C890" s="203">
        <v>758</v>
      </c>
      <c r="D890" s="201">
        <v>659</v>
      </c>
      <c r="E890" s="202">
        <f>C890/B890</f>
        <v>1</v>
      </c>
      <c r="F890" s="202">
        <f t="shared" si="19"/>
        <v>1.150227617602428</v>
      </c>
    </row>
    <row r="891" spans="1:6" customFormat="1" ht="18.95" customHeight="1">
      <c r="A891" s="65" t="s">
        <v>1010</v>
      </c>
      <c r="B891" s="207">
        <v>0</v>
      </c>
      <c r="C891" s="203">
        <v>0</v>
      </c>
      <c r="D891" s="201">
        <v>0</v>
      </c>
      <c r="E891" s="207">
        <v>0</v>
      </c>
      <c r="F891" s="207">
        <v>0</v>
      </c>
    </row>
    <row r="892" spans="1:6" ht="18.95" customHeight="1">
      <c r="A892" s="65" t="s">
        <v>471</v>
      </c>
      <c r="B892" s="203">
        <v>4</v>
      </c>
      <c r="C892" s="203">
        <v>4</v>
      </c>
      <c r="D892" s="201">
        <v>0</v>
      </c>
      <c r="E892" s="202">
        <f>C892/B892</f>
        <v>1</v>
      </c>
      <c r="F892" s="202">
        <v>0</v>
      </c>
    </row>
    <row r="893" spans="1:6" ht="18.95" customHeight="1">
      <c r="A893" s="65" t="s">
        <v>543</v>
      </c>
      <c r="B893" s="203">
        <v>65</v>
      </c>
      <c r="C893" s="203">
        <v>65</v>
      </c>
      <c r="D893" s="201">
        <v>8</v>
      </c>
      <c r="E893" s="202">
        <f>C893/B893</f>
        <v>1</v>
      </c>
      <c r="F893" s="202">
        <f t="shared" si="19"/>
        <v>8.125</v>
      </c>
    </row>
    <row r="894" spans="1:6" ht="18.95" customHeight="1">
      <c r="A894" s="65" t="s">
        <v>1011</v>
      </c>
      <c r="B894" s="203">
        <v>8</v>
      </c>
      <c r="C894" s="203">
        <v>8</v>
      </c>
      <c r="D894" s="201">
        <v>0</v>
      </c>
      <c r="E894" s="202">
        <f>C894/B894</f>
        <v>1</v>
      </c>
      <c r="F894" s="202">
        <v>0</v>
      </c>
    </row>
    <row r="895" spans="1:6" customFormat="1" ht="18.95" customHeight="1">
      <c r="A895" s="65" t="s">
        <v>1012</v>
      </c>
      <c r="B895" s="207">
        <v>0</v>
      </c>
      <c r="C895" s="203">
        <v>0</v>
      </c>
      <c r="D895" s="201">
        <v>0</v>
      </c>
      <c r="E895" s="207">
        <v>0</v>
      </c>
      <c r="F895" s="207">
        <v>0</v>
      </c>
    </row>
    <row r="896" spans="1:6" customFormat="1" ht="18.95" customHeight="1">
      <c r="A896" s="65" t="s">
        <v>1013</v>
      </c>
      <c r="B896" s="207">
        <v>0</v>
      </c>
      <c r="C896" s="203">
        <v>0</v>
      </c>
      <c r="D896" s="201">
        <v>0</v>
      </c>
      <c r="E896" s="207">
        <v>0</v>
      </c>
      <c r="F896" s="207">
        <v>0</v>
      </c>
    </row>
    <row r="897" spans="1:6" ht="18.95" customHeight="1">
      <c r="A897" s="65" t="s">
        <v>1014</v>
      </c>
      <c r="B897" s="203">
        <v>170</v>
      </c>
      <c r="C897" s="203">
        <v>170</v>
      </c>
      <c r="D897" s="201">
        <v>0</v>
      </c>
      <c r="E897" s="202">
        <f>C897/B897</f>
        <v>1</v>
      </c>
      <c r="F897" s="202">
        <v>0</v>
      </c>
    </row>
    <row r="898" spans="1:6" customFormat="1" ht="18.95" customHeight="1">
      <c r="A898" s="65" t="s">
        <v>1015</v>
      </c>
      <c r="B898" s="207">
        <v>0</v>
      </c>
      <c r="C898" s="203">
        <v>0</v>
      </c>
      <c r="D898" s="201">
        <v>0</v>
      </c>
      <c r="E898" s="207">
        <v>0</v>
      </c>
      <c r="F898" s="207">
        <v>0</v>
      </c>
    </row>
    <row r="899" spans="1:6" customFormat="1" ht="18.95" customHeight="1">
      <c r="A899" s="65" t="s">
        <v>1016</v>
      </c>
      <c r="B899" s="207">
        <v>0</v>
      </c>
      <c r="C899" s="203">
        <v>0</v>
      </c>
      <c r="D899" s="201">
        <v>0</v>
      </c>
      <c r="E899" s="207">
        <v>0</v>
      </c>
      <c r="F899" s="207">
        <v>0</v>
      </c>
    </row>
    <row r="900" spans="1:6" ht="18.95" customHeight="1">
      <c r="A900" s="65" t="s">
        <v>1017</v>
      </c>
      <c r="B900" s="203">
        <v>150</v>
      </c>
      <c r="C900" s="203">
        <v>150</v>
      </c>
      <c r="D900" s="201">
        <v>0</v>
      </c>
      <c r="E900" s="202">
        <f>C900/B900</f>
        <v>1</v>
      </c>
      <c r="F900" s="202">
        <v>0</v>
      </c>
    </row>
    <row r="901" spans="1:6" customFormat="1" ht="18.95" customHeight="1">
      <c r="A901" s="65" t="s">
        <v>1018</v>
      </c>
      <c r="B901" s="207">
        <v>0</v>
      </c>
      <c r="C901" s="203">
        <v>0</v>
      </c>
      <c r="D901" s="201">
        <v>0</v>
      </c>
      <c r="E901" s="207">
        <v>0</v>
      </c>
      <c r="F901" s="207">
        <v>0</v>
      </c>
    </row>
    <row r="902" spans="1:6" ht="18.95" customHeight="1">
      <c r="A902" s="65" t="s">
        <v>1267</v>
      </c>
      <c r="B902" s="203">
        <v>185</v>
      </c>
      <c r="C902" s="203">
        <v>185</v>
      </c>
      <c r="D902" s="201">
        <v>170</v>
      </c>
      <c r="E902" s="202">
        <f>C902/B902</f>
        <v>1</v>
      </c>
      <c r="F902" s="202">
        <f>C902/D902</f>
        <v>1.088235294117647</v>
      </c>
    </row>
    <row r="903" spans="1:6" customFormat="1" ht="18.95" customHeight="1">
      <c r="A903" s="65" t="s">
        <v>1019</v>
      </c>
      <c r="B903" s="207">
        <v>0</v>
      </c>
      <c r="C903" s="203">
        <v>0</v>
      </c>
      <c r="D903" s="201">
        <v>0</v>
      </c>
      <c r="E903" s="207">
        <v>0</v>
      </c>
      <c r="F903" s="207">
        <v>0</v>
      </c>
    </row>
    <row r="904" spans="1:6" customFormat="1" ht="18.95" customHeight="1">
      <c r="A904" s="65" t="s">
        <v>1020</v>
      </c>
      <c r="B904" s="207">
        <v>0</v>
      </c>
      <c r="C904" s="203">
        <v>0</v>
      </c>
      <c r="D904" s="201">
        <v>0</v>
      </c>
      <c r="E904" s="207">
        <v>0</v>
      </c>
      <c r="F904" s="207">
        <v>0</v>
      </c>
    </row>
    <row r="905" spans="1:6" customFormat="1" ht="18.95" customHeight="1">
      <c r="A905" s="65" t="s">
        <v>1021</v>
      </c>
      <c r="B905" s="207">
        <v>0</v>
      </c>
      <c r="C905" s="203">
        <v>0</v>
      </c>
      <c r="D905" s="201">
        <v>0</v>
      </c>
      <c r="E905" s="207">
        <v>0</v>
      </c>
      <c r="F905" s="207">
        <v>0</v>
      </c>
    </row>
    <row r="906" spans="1:6" ht="18.95" customHeight="1">
      <c r="A906" s="65" t="s">
        <v>1022</v>
      </c>
      <c r="B906" s="203">
        <v>85</v>
      </c>
      <c r="C906" s="203">
        <v>85</v>
      </c>
      <c r="D906" s="201">
        <v>65</v>
      </c>
      <c r="E906" s="202">
        <f>C906/B906</f>
        <v>1</v>
      </c>
      <c r="F906" s="202">
        <f>C906/D906</f>
        <v>1.3076923076923077</v>
      </c>
    </row>
    <row r="907" spans="1:6" ht="18.95" customHeight="1">
      <c r="A907" s="64" t="s">
        <v>323</v>
      </c>
      <c r="B907" s="203">
        <v>6948</v>
      </c>
      <c r="C907" s="203">
        <v>6948</v>
      </c>
      <c r="D907" s="201">
        <v>5946</v>
      </c>
      <c r="E907" s="202">
        <f>C907/B907</f>
        <v>1</v>
      </c>
      <c r="F907" s="202">
        <f>C907/D907</f>
        <v>1.1685166498486377</v>
      </c>
    </row>
    <row r="908" spans="1:6" ht="18.95" customHeight="1">
      <c r="A908" s="65" t="s">
        <v>57</v>
      </c>
      <c r="B908" s="203">
        <v>315</v>
      </c>
      <c r="C908" s="203">
        <v>315</v>
      </c>
      <c r="D908" s="201">
        <v>222</v>
      </c>
      <c r="E908" s="202">
        <f>C908/B908</f>
        <v>1</v>
      </c>
      <c r="F908" s="202">
        <f>C908/D908</f>
        <v>1.4189189189189189</v>
      </c>
    </row>
    <row r="909" spans="1:6" customFormat="1" ht="18.95" customHeight="1">
      <c r="A909" s="65" t="s">
        <v>58</v>
      </c>
      <c r="B909" s="207">
        <v>0</v>
      </c>
      <c r="C909" s="203">
        <v>0</v>
      </c>
      <c r="D909" s="201">
        <v>0</v>
      </c>
      <c r="E909" s="207">
        <v>0</v>
      </c>
      <c r="F909" s="207">
        <v>0</v>
      </c>
    </row>
    <row r="910" spans="1:6" customFormat="1" ht="18.95" customHeight="1">
      <c r="A910" s="65" t="s">
        <v>69</v>
      </c>
      <c r="B910" s="207">
        <v>0</v>
      </c>
      <c r="C910" s="203">
        <v>0</v>
      </c>
      <c r="D910" s="201">
        <v>0</v>
      </c>
      <c r="E910" s="207">
        <v>0</v>
      </c>
      <c r="F910" s="207">
        <v>0</v>
      </c>
    </row>
    <row r="911" spans="1:6" customFormat="1" ht="18.95" customHeight="1">
      <c r="A911" s="65" t="s">
        <v>616</v>
      </c>
      <c r="B911" s="207">
        <v>0</v>
      </c>
      <c r="C911" s="203">
        <v>0</v>
      </c>
      <c r="D911" s="201">
        <v>0</v>
      </c>
      <c r="E911" s="207">
        <v>0</v>
      </c>
      <c r="F911" s="207">
        <v>0</v>
      </c>
    </row>
    <row r="912" spans="1:6" ht="18.95" customHeight="1">
      <c r="A912" s="65" t="s">
        <v>324</v>
      </c>
      <c r="B912" s="203">
        <v>212</v>
      </c>
      <c r="C912" s="203">
        <v>212</v>
      </c>
      <c r="D912" s="201">
        <v>1365</v>
      </c>
      <c r="E912" s="202">
        <f>C912/B912</f>
        <v>1</v>
      </c>
      <c r="F912" s="202">
        <f>C912/D912</f>
        <v>0.15531135531135531</v>
      </c>
    </row>
    <row r="913" spans="1:6" ht="18.95" customHeight="1">
      <c r="A913" s="65" t="s">
        <v>325</v>
      </c>
      <c r="B913" s="203">
        <v>714</v>
      </c>
      <c r="C913" s="203">
        <v>714</v>
      </c>
      <c r="D913" s="201">
        <v>391</v>
      </c>
      <c r="E913" s="202">
        <f>C913/B913</f>
        <v>1</v>
      </c>
      <c r="F913" s="202">
        <f>C913/D913</f>
        <v>1.826086956521739</v>
      </c>
    </row>
    <row r="914" spans="1:6" customFormat="1" ht="18.95" customHeight="1">
      <c r="A914" s="65" t="s">
        <v>1023</v>
      </c>
      <c r="B914" s="207">
        <v>0</v>
      </c>
      <c r="C914" s="203">
        <v>0</v>
      </c>
      <c r="D914" s="201">
        <v>0</v>
      </c>
      <c r="E914" s="207">
        <v>0</v>
      </c>
      <c r="F914" s="207">
        <v>0</v>
      </c>
    </row>
    <row r="915" spans="1:6" customFormat="1" ht="18.95" customHeight="1">
      <c r="A915" s="65" t="s">
        <v>472</v>
      </c>
      <c r="B915" s="207">
        <v>0</v>
      </c>
      <c r="C915" s="203">
        <v>0</v>
      </c>
      <c r="D915" s="201">
        <v>0</v>
      </c>
      <c r="E915" s="207">
        <v>0</v>
      </c>
      <c r="F915" s="207">
        <v>0</v>
      </c>
    </row>
    <row r="916" spans="1:6" customFormat="1" ht="18.95" customHeight="1">
      <c r="A916" s="65" t="s">
        <v>1024</v>
      </c>
      <c r="B916" s="207">
        <v>0</v>
      </c>
      <c r="C916" s="203">
        <v>0</v>
      </c>
      <c r="D916" s="201">
        <v>0</v>
      </c>
      <c r="E916" s="207">
        <v>0</v>
      </c>
      <c r="F916" s="207">
        <v>0</v>
      </c>
    </row>
    <row r="917" spans="1:6" customFormat="1" ht="18.95" customHeight="1">
      <c r="A917" s="65" t="s">
        <v>326</v>
      </c>
      <c r="B917" s="207">
        <v>0</v>
      </c>
      <c r="C917" s="203">
        <v>0</v>
      </c>
      <c r="D917" s="201">
        <v>0</v>
      </c>
      <c r="E917" s="207">
        <v>0</v>
      </c>
      <c r="F917" s="207">
        <v>0</v>
      </c>
    </row>
    <row r="918" spans="1:6" ht="18.95" customHeight="1">
      <c r="A918" s="65" t="s">
        <v>544</v>
      </c>
      <c r="B918" s="203">
        <v>79</v>
      </c>
      <c r="C918" s="203">
        <v>79</v>
      </c>
      <c r="D918" s="201">
        <v>202</v>
      </c>
      <c r="E918" s="202">
        <f>C918/B918</f>
        <v>1</v>
      </c>
      <c r="F918" s="202">
        <f>C918/D918</f>
        <v>0.3910891089108911</v>
      </c>
    </row>
    <row r="919" spans="1:6" customFormat="1" ht="18.95" customHeight="1">
      <c r="A919" s="65" t="s">
        <v>1025</v>
      </c>
      <c r="B919" s="207">
        <v>0</v>
      </c>
      <c r="C919" s="203">
        <v>0</v>
      </c>
      <c r="D919" s="201">
        <v>0</v>
      </c>
      <c r="E919" s="207">
        <v>0</v>
      </c>
      <c r="F919" s="207">
        <v>0</v>
      </c>
    </row>
    <row r="920" spans="1:6" customFormat="1" ht="18.95" customHeight="1">
      <c r="A920" s="65" t="s">
        <v>1026</v>
      </c>
      <c r="B920" s="207">
        <v>0</v>
      </c>
      <c r="C920" s="203">
        <v>0</v>
      </c>
      <c r="D920" s="201">
        <v>0</v>
      </c>
      <c r="E920" s="207">
        <v>0</v>
      </c>
      <c r="F920" s="207">
        <v>0</v>
      </c>
    </row>
    <row r="921" spans="1:6" ht="18.95" customHeight="1">
      <c r="A921" s="65" t="s">
        <v>327</v>
      </c>
      <c r="B921" s="203">
        <v>129</v>
      </c>
      <c r="C921" s="203">
        <v>129</v>
      </c>
      <c r="D921" s="201">
        <v>55</v>
      </c>
      <c r="E921" s="202">
        <f>C921/B921</f>
        <v>1</v>
      </c>
      <c r="F921" s="202">
        <f>C921/D921</f>
        <v>2.3454545454545452</v>
      </c>
    </row>
    <row r="922" spans="1:6" ht="18.95" customHeight="1">
      <c r="A922" s="65" t="s">
        <v>328</v>
      </c>
      <c r="B922" s="203">
        <v>3</v>
      </c>
      <c r="C922" s="203">
        <v>3</v>
      </c>
      <c r="D922" s="201">
        <v>8</v>
      </c>
      <c r="E922" s="202">
        <f>C922/B922</f>
        <v>1</v>
      </c>
      <c r="F922" s="202">
        <f>C922/D922</f>
        <v>0.375</v>
      </c>
    </row>
    <row r="923" spans="1:6" ht="18.95" customHeight="1">
      <c r="A923" s="65" t="s">
        <v>1268</v>
      </c>
      <c r="B923" s="203">
        <v>12</v>
      </c>
      <c r="C923" s="203">
        <v>12</v>
      </c>
      <c r="D923" s="201">
        <v>0</v>
      </c>
      <c r="E923" s="202">
        <f>C923/B923</f>
        <v>1</v>
      </c>
      <c r="F923" s="202">
        <v>0</v>
      </c>
    </row>
    <row r="924" spans="1:6" ht="18.95" customHeight="1">
      <c r="A924" s="65" t="s">
        <v>329</v>
      </c>
      <c r="B924" s="203">
        <v>1564</v>
      </c>
      <c r="C924" s="203">
        <v>1564</v>
      </c>
      <c r="D924" s="201">
        <v>1351</v>
      </c>
      <c r="E924" s="202">
        <f>C924/B924</f>
        <v>1</v>
      </c>
      <c r="F924" s="202">
        <f>C924/D924</f>
        <v>1.1576609918578831</v>
      </c>
    </row>
    <row r="925" spans="1:6" customFormat="1" ht="18.95" customHeight="1">
      <c r="A925" s="65" t="s">
        <v>1027</v>
      </c>
      <c r="B925" s="207">
        <v>0</v>
      </c>
      <c r="C925" s="203">
        <v>0</v>
      </c>
      <c r="D925" s="201">
        <v>0</v>
      </c>
      <c r="E925" s="207">
        <v>0</v>
      </c>
      <c r="F925" s="207">
        <v>0</v>
      </c>
    </row>
    <row r="926" spans="1:6" customFormat="1" ht="18.95" customHeight="1">
      <c r="A926" s="65" t="s">
        <v>1028</v>
      </c>
      <c r="B926" s="207">
        <v>0</v>
      </c>
      <c r="C926" s="203">
        <v>0</v>
      </c>
      <c r="D926" s="201">
        <v>0</v>
      </c>
      <c r="E926" s="207">
        <v>0</v>
      </c>
      <c r="F926" s="207">
        <v>0</v>
      </c>
    </row>
    <row r="927" spans="1:6" ht="18.95" customHeight="1">
      <c r="A927" s="65" t="s">
        <v>330</v>
      </c>
      <c r="B927" s="203">
        <v>1287</v>
      </c>
      <c r="C927" s="203">
        <v>1287</v>
      </c>
      <c r="D927" s="201">
        <v>242</v>
      </c>
      <c r="E927" s="202">
        <f>C927/B927</f>
        <v>1</v>
      </c>
      <c r="F927" s="202">
        <f>C927/D927</f>
        <v>5.3181818181818183</v>
      </c>
    </row>
    <row r="928" spans="1:6" customFormat="1" ht="18.95" customHeight="1">
      <c r="A928" s="65" t="s">
        <v>1029</v>
      </c>
      <c r="B928" s="207">
        <v>0</v>
      </c>
      <c r="C928" s="203">
        <v>0</v>
      </c>
      <c r="D928" s="201">
        <v>0</v>
      </c>
      <c r="E928" s="207">
        <v>0</v>
      </c>
      <c r="F928" s="207">
        <v>0</v>
      </c>
    </row>
    <row r="929" spans="1:6" customFormat="1" ht="18.95" customHeight="1">
      <c r="A929" s="65" t="s">
        <v>1015</v>
      </c>
      <c r="B929" s="207">
        <v>0</v>
      </c>
      <c r="C929" s="203">
        <v>0</v>
      </c>
      <c r="D929" s="201">
        <v>0</v>
      </c>
      <c r="E929" s="207">
        <v>0</v>
      </c>
      <c r="F929" s="207">
        <v>0</v>
      </c>
    </row>
    <row r="930" spans="1:6" customFormat="1" ht="18.95" customHeight="1">
      <c r="A930" s="65" t="s">
        <v>1030</v>
      </c>
      <c r="B930" s="207">
        <v>0</v>
      </c>
      <c r="C930" s="203">
        <v>0</v>
      </c>
      <c r="D930" s="201">
        <v>0</v>
      </c>
      <c r="E930" s="207">
        <v>0</v>
      </c>
      <c r="F930" s="207">
        <v>0</v>
      </c>
    </row>
    <row r="931" spans="1:6" ht="18.95" customHeight="1">
      <c r="A931" s="65" t="s">
        <v>545</v>
      </c>
      <c r="B931" s="203">
        <v>82</v>
      </c>
      <c r="C931" s="203">
        <v>82</v>
      </c>
      <c r="D931" s="201">
        <v>0</v>
      </c>
      <c r="E931" s="202">
        <f>C931/B931</f>
        <v>1</v>
      </c>
      <c r="F931" s="202">
        <v>0</v>
      </c>
    </row>
    <row r="932" spans="1:6" ht="18.95" customHeight="1">
      <c r="A932" s="65" t="s">
        <v>331</v>
      </c>
      <c r="B932" s="203">
        <v>2551</v>
      </c>
      <c r="C932" s="203">
        <v>2551</v>
      </c>
      <c r="D932" s="201">
        <v>2110</v>
      </c>
      <c r="E932" s="202">
        <f>C932/B932</f>
        <v>1</v>
      </c>
      <c r="F932" s="202">
        <f>C932/D932</f>
        <v>1.2090047393364929</v>
      </c>
    </row>
    <row r="933" spans="1:6" customFormat="1" ht="18.95" customHeight="1">
      <c r="A933" s="64" t="s">
        <v>644</v>
      </c>
      <c r="B933" s="207">
        <v>0</v>
      </c>
      <c r="C933" s="203">
        <v>0</v>
      </c>
      <c r="D933" s="201">
        <v>0</v>
      </c>
      <c r="E933" s="207">
        <v>0</v>
      </c>
      <c r="F933" s="207">
        <v>0</v>
      </c>
    </row>
    <row r="934" spans="1:6" customFormat="1" ht="18.95" customHeight="1">
      <c r="A934" s="65" t="s">
        <v>57</v>
      </c>
      <c r="B934" s="207">
        <v>0</v>
      </c>
      <c r="C934" s="203">
        <v>0</v>
      </c>
      <c r="D934" s="201">
        <v>0</v>
      </c>
      <c r="E934" s="207">
        <v>0</v>
      </c>
      <c r="F934" s="207">
        <v>0</v>
      </c>
    </row>
    <row r="935" spans="1:6" customFormat="1" ht="18.95" customHeight="1">
      <c r="A935" s="65" t="s">
        <v>58</v>
      </c>
      <c r="B935" s="207">
        <v>0</v>
      </c>
      <c r="C935" s="203">
        <v>0</v>
      </c>
      <c r="D935" s="201">
        <v>0</v>
      </c>
      <c r="E935" s="207">
        <v>0</v>
      </c>
      <c r="F935" s="207">
        <v>0</v>
      </c>
    </row>
    <row r="936" spans="1:6" customFormat="1" ht="18.95" customHeight="1">
      <c r="A936" s="65" t="s">
        <v>69</v>
      </c>
      <c r="B936" s="207">
        <v>0</v>
      </c>
      <c r="C936" s="203">
        <v>0</v>
      </c>
      <c r="D936" s="201">
        <v>0</v>
      </c>
      <c r="E936" s="207">
        <v>0</v>
      </c>
      <c r="F936" s="207">
        <v>0</v>
      </c>
    </row>
    <row r="937" spans="1:6" customFormat="1" ht="18.95" customHeight="1">
      <c r="A937" s="65" t="s">
        <v>1031</v>
      </c>
      <c r="B937" s="207">
        <v>0</v>
      </c>
      <c r="C937" s="203">
        <v>0</v>
      </c>
      <c r="D937" s="201">
        <v>0</v>
      </c>
      <c r="E937" s="207">
        <v>0</v>
      </c>
      <c r="F937" s="207">
        <v>0</v>
      </c>
    </row>
    <row r="938" spans="1:6" customFormat="1" ht="18.95" customHeight="1">
      <c r="A938" s="65" t="s">
        <v>1032</v>
      </c>
      <c r="B938" s="207">
        <v>0</v>
      </c>
      <c r="C938" s="203">
        <v>0</v>
      </c>
      <c r="D938" s="201">
        <v>0</v>
      </c>
      <c r="E938" s="207">
        <v>0</v>
      </c>
      <c r="F938" s="207">
        <v>0</v>
      </c>
    </row>
    <row r="939" spans="1:6" customFormat="1" ht="18.95" customHeight="1">
      <c r="A939" s="65" t="s">
        <v>1033</v>
      </c>
      <c r="B939" s="207">
        <v>0</v>
      </c>
      <c r="C939" s="203">
        <v>0</v>
      </c>
      <c r="D939" s="201">
        <v>0</v>
      </c>
      <c r="E939" s="207">
        <v>0</v>
      </c>
      <c r="F939" s="207">
        <v>0</v>
      </c>
    </row>
    <row r="940" spans="1:6" customFormat="1" ht="18.95" customHeight="1">
      <c r="A940" s="65" t="s">
        <v>1034</v>
      </c>
      <c r="B940" s="207">
        <v>0</v>
      </c>
      <c r="C940" s="203">
        <v>0</v>
      </c>
      <c r="D940" s="201">
        <v>0</v>
      </c>
      <c r="E940" s="207">
        <v>0</v>
      </c>
      <c r="F940" s="207">
        <v>0</v>
      </c>
    </row>
    <row r="941" spans="1:6" customFormat="1" ht="18.95" customHeight="1">
      <c r="A941" s="65" t="s">
        <v>1035</v>
      </c>
      <c r="B941" s="207">
        <v>0</v>
      </c>
      <c r="C941" s="203">
        <v>0</v>
      </c>
      <c r="D941" s="201">
        <v>0</v>
      </c>
      <c r="E941" s="207">
        <v>0</v>
      </c>
      <c r="F941" s="207">
        <v>0</v>
      </c>
    </row>
    <row r="942" spans="1:6" customFormat="1" ht="18.95" customHeight="1">
      <c r="A942" s="65" t="s">
        <v>1036</v>
      </c>
      <c r="B942" s="207">
        <v>0</v>
      </c>
      <c r="C942" s="203">
        <v>0</v>
      </c>
      <c r="D942" s="201">
        <v>0</v>
      </c>
      <c r="E942" s="207">
        <v>0</v>
      </c>
      <c r="F942" s="207">
        <v>0</v>
      </c>
    </row>
    <row r="943" spans="1:6" customFormat="1" ht="18.95" customHeight="1">
      <c r="A943" s="65" t="s">
        <v>1037</v>
      </c>
      <c r="B943" s="207">
        <v>0</v>
      </c>
      <c r="C943" s="203">
        <v>0</v>
      </c>
      <c r="D943" s="201">
        <v>0</v>
      </c>
      <c r="E943" s="207">
        <v>0</v>
      </c>
      <c r="F943" s="207">
        <v>0</v>
      </c>
    </row>
    <row r="944" spans="1:6" ht="18.95" customHeight="1">
      <c r="A944" s="64" t="s">
        <v>332</v>
      </c>
      <c r="B944" s="203">
        <v>6676</v>
      </c>
      <c r="C944" s="203">
        <v>6676</v>
      </c>
      <c r="D944" s="201">
        <v>5530</v>
      </c>
      <c r="E944" s="202">
        <f>C944/B944</f>
        <v>1</v>
      </c>
      <c r="F944" s="202">
        <f>C944/D944</f>
        <v>1.2072332730560578</v>
      </c>
    </row>
    <row r="945" spans="1:6" customFormat="1" ht="18.95" customHeight="1">
      <c r="A945" s="65" t="s">
        <v>57</v>
      </c>
      <c r="B945" s="207">
        <v>0</v>
      </c>
      <c r="C945" s="203">
        <v>0</v>
      </c>
      <c r="D945" s="201">
        <v>0</v>
      </c>
      <c r="E945" s="207">
        <v>0</v>
      </c>
      <c r="F945" s="207">
        <v>0</v>
      </c>
    </row>
    <row r="946" spans="1:6" ht="18.95" customHeight="1">
      <c r="A946" s="65" t="s">
        <v>58</v>
      </c>
      <c r="B946" s="203">
        <v>99</v>
      </c>
      <c r="C946" s="203">
        <v>99</v>
      </c>
      <c r="D946" s="201">
        <v>136</v>
      </c>
      <c r="E946" s="202">
        <f>C946/B946</f>
        <v>1</v>
      </c>
      <c r="F946" s="202">
        <f>C946/D946</f>
        <v>0.7279411764705882</v>
      </c>
    </row>
    <row r="947" spans="1:6" customFormat="1" ht="18.95" customHeight="1">
      <c r="A947" s="65" t="s">
        <v>69</v>
      </c>
      <c r="B947" s="207">
        <v>0</v>
      </c>
      <c r="C947" s="203">
        <v>0</v>
      </c>
      <c r="D947" s="201">
        <v>0</v>
      </c>
      <c r="E947" s="207">
        <v>0</v>
      </c>
      <c r="F947" s="207">
        <v>0</v>
      </c>
    </row>
    <row r="948" spans="1:6" ht="18.95" customHeight="1">
      <c r="A948" s="65" t="s">
        <v>333</v>
      </c>
      <c r="B948" s="203">
        <v>454</v>
      </c>
      <c r="C948" s="203">
        <v>454</v>
      </c>
      <c r="D948" s="201">
        <v>565</v>
      </c>
      <c r="E948" s="202">
        <f>C948/B948</f>
        <v>1</v>
      </c>
      <c r="F948" s="202">
        <f>C948/D948</f>
        <v>0.80353982300884952</v>
      </c>
    </row>
    <row r="949" spans="1:6" ht="18.95" customHeight="1">
      <c r="A949" s="65" t="s">
        <v>334</v>
      </c>
      <c r="B949" s="203">
        <v>5691</v>
      </c>
      <c r="C949" s="203">
        <v>5691</v>
      </c>
      <c r="D949" s="201">
        <v>4274</v>
      </c>
      <c r="E949" s="202">
        <f>C949/B949</f>
        <v>1</v>
      </c>
      <c r="F949" s="202">
        <f>C949/D949</f>
        <v>1.3315395414131961</v>
      </c>
    </row>
    <row r="950" spans="1:6" customFormat="1" ht="18.95" customHeight="1">
      <c r="A950" s="65" t="s">
        <v>1038</v>
      </c>
      <c r="B950" s="207">
        <v>0</v>
      </c>
      <c r="C950" s="203">
        <v>0</v>
      </c>
      <c r="D950" s="201">
        <v>0</v>
      </c>
      <c r="E950" s="207">
        <v>0</v>
      </c>
      <c r="F950" s="207">
        <v>0</v>
      </c>
    </row>
    <row r="951" spans="1:6" customFormat="1" ht="18.95" customHeight="1">
      <c r="A951" s="65" t="s">
        <v>546</v>
      </c>
      <c r="B951" s="207">
        <v>0</v>
      </c>
      <c r="C951" s="203">
        <v>0</v>
      </c>
      <c r="D951" s="201">
        <v>0</v>
      </c>
      <c r="E951" s="207">
        <v>0</v>
      </c>
      <c r="F951" s="207">
        <v>0</v>
      </c>
    </row>
    <row r="952" spans="1:6" customFormat="1" ht="18.95" customHeight="1">
      <c r="A952" s="65" t="s">
        <v>1039</v>
      </c>
      <c r="B952" s="207">
        <v>0</v>
      </c>
      <c r="C952" s="203">
        <v>0</v>
      </c>
      <c r="D952" s="201">
        <v>0</v>
      </c>
      <c r="E952" s="207">
        <v>0</v>
      </c>
      <c r="F952" s="207">
        <v>0</v>
      </c>
    </row>
    <row r="953" spans="1:6" customFormat="1" ht="18.95" customHeight="1">
      <c r="A953" s="65" t="s">
        <v>1040</v>
      </c>
      <c r="B953" s="207">
        <v>0</v>
      </c>
      <c r="C953" s="203">
        <v>0</v>
      </c>
      <c r="D953" s="201">
        <v>0</v>
      </c>
      <c r="E953" s="207">
        <v>0</v>
      </c>
      <c r="F953" s="207">
        <v>0</v>
      </c>
    </row>
    <row r="954" spans="1:6" ht="18.95" customHeight="1">
      <c r="A954" s="65" t="s">
        <v>335</v>
      </c>
      <c r="B954" s="203">
        <v>432</v>
      </c>
      <c r="C954" s="203">
        <v>432</v>
      </c>
      <c r="D954" s="201">
        <v>555</v>
      </c>
      <c r="E954" s="202">
        <f>C954/B954</f>
        <v>1</v>
      </c>
      <c r="F954" s="202">
        <f>C954/D954</f>
        <v>0.77837837837837842</v>
      </c>
    </row>
    <row r="955" spans="1:6" customFormat="1" ht="18.95" customHeight="1">
      <c r="A955" s="64" t="s">
        <v>336</v>
      </c>
      <c r="B955" s="207">
        <v>0</v>
      </c>
      <c r="C955" s="203">
        <v>0</v>
      </c>
      <c r="D955" s="201">
        <v>15</v>
      </c>
      <c r="E955" s="207">
        <v>0</v>
      </c>
      <c r="F955" s="207">
        <f>C955/D955</f>
        <v>0</v>
      </c>
    </row>
    <row r="956" spans="1:6" customFormat="1" ht="18.95" customHeight="1">
      <c r="A956" s="65" t="s">
        <v>163</v>
      </c>
      <c r="B956" s="207">
        <v>0</v>
      </c>
      <c r="C956" s="203">
        <v>0</v>
      </c>
      <c r="D956" s="201">
        <v>0</v>
      </c>
      <c r="E956" s="207">
        <v>0</v>
      </c>
      <c r="F956" s="207">
        <v>0</v>
      </c>
    </row>
    <row r="957" spans="1:6" customFormat="1" ht="18.95" customHeight="1">
      <c r="A957" s="65" t="s">
        <v>337</v>
      </c>
      <c r="B957" s="207">
        <v>0</v>
      </c>
      <c r="C957" s="203">
        <v>0</v>
      </c>
      <c r="D957" s="201">
        <v>0</v>
      </c>
      <c r="E957" s="207">
        <v>0</v>
      </c>
      <c r="F957" s="207">
        <v>0</v>
      </c>
    </row>
    <row r="958" spans="1:6" customFormat="1" ht="18.95" customHeight="1">
      <c r="A958" s="65" t="s">
        <v>617</v>
      </c>
      <c r="B958" s="207">
        <v>0</v>
      </c>
      <c r="C958" s="203">
        <v>0</v>
      </c>
      <c r="D958" s="201">
        <v>0</v>
      </c>
      <c r="E958" s="207">
        <v>0</v>
      </c>
      <c r="F958" s="207">
        <v>0</v>
      </c>
    </row>
    <row r="959" spans="1:6" customFormat="1" ht="18.95" customHeight="1">
      <c r="A959" s="65" t="s">
        <v>1041</v>
      </c>
      <c r="B959" s="207">
        <v>0</v>
      </c>
      <c r="C959" s="203">
        <v>0</v>
      </c>
      <c r="D959" s="201">
        <v>0</v>
      </c>
      <c r="E959" s="207">
        <v>0</v>
      </c>
      <c r="F959" s="207">
        <v>0</v>
      </c>
    </row>
    <row r="960" spans="1:6" customFormat="1" ht="18.95" customHeight="1">
      <c r="A960" s="65" t="s">
        <v>547</v>
      </c>
      <c r="B960" s="207">
        <v>0</v>
      </c>
      <c r="C960" s="203">
        <v>0</v>
      </c>
      <c r="D960" s="201">
        <v>15</v>
      </c>
      <c r="E960" s="207">
        <v>0</v>
      </c>
      <c r="F960" s="207">
        <f>C960/D960</f>
        <v>0</v>
      </c>
    </row>
    <row r="961" spans="1:6" ht="18.95" customHeight="1">
      <c r="A961" s="64" t="s">
        <v>338</v>
      </c>
      <c r="B961" s="203">
        <v>2245</v>
      </c>
      <c r="C961" s="203">
        <v>2245</v>
      </c>
      <c r="D961" s="201">
        <v>2954</v>
      </c>
      <c r="E961" s="202">
        <f>C961/B961</f>
        <v>1</v>
      </c>
      <c r="F961" s="202">
        <f>C961/D961</f>
        <v>0.75998645903859174</v>
      </c>
    </row>
    <row r="962" spans="1:6" ht="18.95" customHeight="1">
      <c r="A962" s="65" t="s">
        <v>339</v>
      </c>
      <c r="B962" s="203">
        <v>375</v>
      </c>
      <c r="C962" s="203">
        <v>375</v>
      </c>
      <c r="D962" s="201">
        <v>2473</v>
      </c>
      <c r="E962" s="202">
        <f>C962/B962</f>
        <v>1</v>
      </c>
      <c r="F962" s="202">
        <f>C962/D962</f>
        <v>0.151637687019814</v>
      </c>
    </row>
    <row r="963" spans="1:6" customFormat="1" ht="18.95" customHeight="1">
      <c r="A963" s="65" t="s">
        <v>1042</v>
      </c>
      <c r="B963" s="207">
        <v>0</v>
      </c>
      <c r="C963" s="203">
        <v>0</v>
      </c>
      <c r="D963" s="201">
        <v>0</v>
      </c>
      <c r="E963" s="207">
        <v>0</v>
      </c>
      <c r="F963" s="207">
        <v>0</v>
      </c>
    </row>
    <row r="964" spans="1:6" ht="18.95" customHeight="1">
      <c r="A964" s="65" t="s">
        <v>340</v>
      </c>
      <c r="B964" s="203">
        <v>190</v>
      </c>
      <c r="C964" s="203">
        <v>190</v>
      </c>
      <c r="D964" s="201">
        <v>185</v>
      </c>
      <c r="E964" s="202">
        <f>C964/B964</f>
        <v>1</v>
      </c>
      <c r="F964" s="202">
        <f t="shared" ref="F964:F969" si="22">C964/D964</f>
        <v>1.027027027027027</v>
      </c>
    </row>
    <row r="965" spans="1:6" ht="18.95" customHeight="1">
      <c r="A965" s="65" t="s">
        <v>1043</v>
      </c>
      <c r="B965" s="203">
        <v>1600</v>
      </c>
      <c r="C965" s="203">
        <v>1600</v>
      </c>
      <c r="D965" s="201">
        <v>71</v>
      </c>
      <c r="E965" s="202">
        <f>C965/B965</f>
        <v>1</v>
      </c>
      <c r="F965" s="202">
        <f t="shared" si="22"/>
        <v>22.535211267605632</v>
      </c>
    </row>
    <row r="966" spans="1:6" customFormat="1" ht="18.95" customHeight="1">
      <c r="A966" s="65" t="s">
        <v>341</v>
      </c>
      <c r="B966" s="207">
        <v>0</v>
      </c>
      <c r="C966" s="203">
        <v>0</v>
      </c>
      <c r="D966" s="201">
        <v>6</v>
      </c>
      <c r="E966" s="207">
        <v>0</v>
      </c>
      <c r="F966" s="207">
        <f t="shared" si="22"/>
        <v>0</v>
      </c>
    </row>
    <row r="967" spans="1:6" ht="18.95" customHeight="1">
      <c r="A967" s="65" t="s">
        <v>473</v>
      </c>
      <c r="B967" s="203">
        <v>80</v>
      </c>
      <c r="C967" s="203">
        <v>80</v>
      </c>
      <c r="D967" s="201">
        <v>219</v>
      </c>
      <c r="E967" s="202">
        <f>C967/B967</f>
        <v>1</v>
      </c>
      <c r="F967" s="202">
        <f t="shared" si="22"/>
        <v>0.36529680365296802</v>
      </c>
    </row>
    <row r="968" spans="1:6" ht="18.95" customHeight="1">
      <c r="A968" s="64" t="s">
        <v>437</v>
      </c>
      <c r="B968" s="203">
        <v>1539</v>
      </c>
      <c r="C968" s="203">
        <v>1539</v>
      </c>
      <c r="D968" s="201">
        <v>1952</v>
      </c>
      <c r="E968" s="202">
        <f>C968/B968</f>
        <v>1</v>
      </c>
      <c r="F968" s="202">
        <f t="shared" si="22"/>
        <v>0.78842213114754101</v>
      </c>
    </row>
    <row r="969" spans="1:6" ht="18.95" customHeight="1">
      <c r="A969" s="65" t="s">
        <v>342</v>
      </c>
      <c r="B969" s="203">
        <v>194</v>
      </c>
      <c r="C969" s="203">
        <v>194</v>
      </c>
      <c r="D969" s="201">
        <v>300</v>
      </c>
      <c r="E969" s="202">
        <f>C969/B969</f>
        <v>1</v>
      </c>
      <c r="F969" s="202">
        <f t="shared" si="22"/>
        <v>0.64666666666666661</v>
      </c>
    </row>
    <row r="970" spans="1:6" customFormat="1" ht="18.95" customHeight="1">
      <c r="A970" s="65" t="s">
        <v>343</v>
      </c>
      <c r="B970" s="207">
        <v>0</v>
      </c>
      <c r="C970" s="203">
        <v>0</v>
      </c>
      <c r="D970" s="201">
        <v>0</v>
      </c>
      <c r="E970" s="207">
        <v>0</v>
      </c>
      <c r="F970" s="207">
        <v>0</v>
      </c>
    </row>
    <row r="971" spans="1:6" ht="18.95" customHeight="1">
      <c r="A971" s="65" t="s">
        <v>474</v>
      </c>
      <c r="B971" s="203">
        <v>1295</v>
      </c>
      <c r="C971" s="203">
        <v>1295</v>
      </c>
      <c r="D971" s="201">
        <v>1652</v>
      </c>
      <c r="E971" s="202">
        <f>C971/B971</f>
        <v>1</v>
      </c>
      <c r="F971" s="202">
        <f>C971/D971</f>
        <v>0.78389830508474578</v>
      </c>
    </row>
    <row r="972" spans="1:6" customFormat="1" ht="18.95" customHeight="1">
      <c r="A972" s="65" t="s">
        <v>1044</v>
      </c>
      <c r="B972" s="207">
        <v>0</v>
      </c>
      <c r="C972" s="203">
        <v>0</v>
      </c>
      <c r="D972" s="201">
        <v>0</v>
      </c>
      <c r="E972" s="207">
        <v>0</v>
      </c>
      <c r="F972" s="207">
        <v>0</v>
      </c>
    </row>
    <row r="973" spans="1:6" customFormat="1" ht="18.95" customHeight="1">
      <c r="A973" s="65" t="s">
        <v>1045</v>
      </c>
      <c r="B973" s="207">
        <v>0</v>
      </c>
      <c r="C973" s="203">
        <v>0</v>
      </c>
      <c r="D973" s="201">
        <v>0</v>
      </c>
      <c r="E973" s="207">
        <v>0</v>
      </c>
      <c r="F973" s="207">
        <v>0</v>
      </c>
    </row>
    <row r="974" spans="1:6" ht="18.95" customHeight="1">
      <c r="A974" s="65" t="s">
        <v>1046</v>
      </c>
      <c r="B974" s="203">
        <v>50</v>
      </c>
      <c r="C974" s="203">
        <v>50</v>
      </c>
      <c r="D974" s="201">
        <v>0</v>
      </c>
      <c r="E974" s="202">
        <f>C974/B974</f>
        <v>1</v>
      </c>
      <c r="F974" s="202">
        <v>0</v>
      </c>
    </row>
    <row r="975" spans="1:6" customFormat="1" ht="18.95" customHeight="1">
      <c r="A975" s="64" t="s">
        <v>645</v>
      </c>
      <c r="B975" s="207">
        <v>0</v>
      </c>
      <c r="C975" s="203">
        <v>0</v>
      </c>
      <c r="D975" s="201">
        <v>0</v>
      </c>
      <c r="E975" s="207">
        <v>0</v>
      </c>
      <c r="F975" s="207">
        <v>0</v>
      </c>
    </row>
    <row r="976" spans="1:6" customFormat="1" ht="18.95" customHeight="1">
      <c r="A976" s="65" t="s">
        <v>1047</v>
      </c>
      <c r="B976" s="207">
        <v>0</v>
      </c>
      <c r="C976" s="203">
        <v>0</v>
      </c>
      <c r="D976" s="201">
        <v>0</v>
      </c>
      <c r="E976" s="207">
        <v>0</v>
      </c>
      <c r="F976" s="207">
        <v>0</v>
      </c>
    </row>
    <row r="977" spans="1:6" customFormat="1" ht="18.95" customHeight="1">
      <c r="A977" s="65" t="s">
        <v>1048</v>
      </c>
      <c r="B977" s="207">
        <v>0</v>
      </c>
      <c r="C977" s="203">
        <v>0</v>
      </c>
      <c r="D977" s="201">
        <v>0</v>
      </c>
      <c r="E977" s="207">
        <v>0</v>
      </c>
      <c r="F977" s="207">
        <v>0</v>
      </c>
    </row>
    <row r="978" spans="1:6" ht="18.95" customHeight="1">
      <c r="A978" s="64" t="s">
        <v>344</v>
      </c>
      <c r="B978" s="203">
        <v>739</v>
      </c>
      <c r="C978" s="203">
        <v>739</v>
      </c>
      <c r="D978" s="201">
        <v>1475</v>
      </c>
      <c r="E978" s="202">
        <f>C978/B978</f>
        <v>1</v>
      </c>
      <c r="F978" s="202">
        <f>C978/D978</f>
        <v>0.50101694915254236</v>
      </c>
    </row>
    <row r="979" spans="1:6" customFormat="1" ht="18.95" customHeight="1">
      <c r="A979" s="65" t="s">
        <v>1049</v>
      </c>
      <c r="B979" s="207">
        <v>0</v>
      </c>
      <c r="C979" s="203">
        <v>0</v>
      </c>
      <c r="D979" s="201">
        <v>0</v>
      </c>
      <c r="E979" s="207">
        <v>0</v>
      </c>
      <c r="F979" s="207">
        <v>0</v>
      </c>
    </row>
    <row r="980" spans="1:6" customFormat="1" ht="18.95" customHeight="1">
      <c r="A980" s="65" t="s">
        <v>345</v>
      </c>
      <c r="B980" s="207">
        <v>0</v>
      </c>
      <c r="C980" s="203">
        <v>0</v>
      </c>
      <c r="D980" s="201">
        <v>1475</v>
      </c>
      <c r="E980" s="207">
        <v>0</v>
      </c>
      <c r="F980" s="207">
        <f>C980/D980</f>
        <v>0</v>
      </c>
    </row>
    <row r="981" spans="1:6" ht="18.95" customHeight="1">
      <c r="A981" s="64" t="s">
        <v>346</v>
      </c>
      <c r="B981" s="203">
        <v>3575</v>
      </c>
      <c r="C981" s="203">
        <v>3575</v>
      </c>
      <c r="D981" s="201">
        <v>4668</v>
      </c>
      <c r="E981" s="202">
        <f>C981/B981</f>
        <v>1</v>
      </c>
      <c r="F981" s="202">
        <f>C981/D981</f>
        <v>0.76585261353898881</v>
      </c>
    </row>
    <row r="982" spans="1:6" ht="18.95" customHeight="1">
      <c r="A982" s="64" t="s">
        <v>347</v>
      </c>
      <c r="B982" s="203">
        <v>1987</v>
      </c>
      <c r="C982" s="203">
        <v>1987</v>
      </c>
      <c r="D982" s="201">
        <v>1897</v>
      </c>
      <c r="E982" s="202">
        <f>C982/B982</f>
        <v>1</v>
      </c>
      <c r="F982" s="202">
        <f>C982/D982</f>
        <v>1.0474433315761729</v>
      </c>
    </row>
    <row r="983" spans="1:6" ht="18.95" customHeight="1">
      <c r="A983" s="65" t="s">
        <v>57</v>
      </c>
      <c r="B983" s="203">
        <v>285</v>
      </c>
      <c r="C983" s="203">
        <v>285</v>
      </c>
      <c r="D983" s="201">
        <v>222</v>
      </c>
      <c r="E983" s="202">
        <f>C983/B983</f>
        <v>1</v>
      </c>
      <c r="F983" s="202">
        <f>C983/D983</f>
        <v>1.2837837837837838</v>
      </c>
    </row>
    <row r="984" spans="1:6" customFormat="1" ht="18.95" customHeight="1">
      <c r="A984" s="65" t="s">
        <v>58</v>
      </c>
      <c r="B984" s="207">
        <v>0</v>
      </c>
      <c r="C984" s="203">
        <v>0</v>
      </c>
      <c r="D984" s="201">
        <v>0</v>
      </c>
      <c r="E984" s="207">
        <v>0</v>
      </c>
      <c r="F984" s="207">
        <v>0</v>
      </c>
    </row>
    <row r="985" spans="1:6" customFormat="1" ht="18.95" customHeight="1">
      <c r="A985" s="65" t="s">
        <v>69</v>
      </c>
      <c r="B985" s="207">
        <v>0</v>
      </c>
      <c r="C985" s="203">
        <v>0</v>
      </c>
      <c r="D985" s="201">
        <v>0</v>
      </c>
      <c r="E985" s="207">
        <v>0</v>
      </c>
      <c r="F985" s="207">
        <v>0</v>
      </c>
    </row>
    <row r="986" spans="1:6" customFormat="1" ht="18.95" customHeight="1">
      <c r="A986" s="65" t="s">
        <v>548</v>
      </c>
      <c r="B986" s="207">
        <v>0</v>
      </c>
      <c r="C986" s="203">
        <v>0</v>
      </c>
      <c r="D986" s="201">
        <v>428</v>
      </c>
      <c r="E986" s="207">
        <v>0</v>
      </c>
      <c r="F986" s="207">
        <f>C986/D986</f>
        <v>0</v>
      </c>
    </row>
    <row r="987" spans="1:6" ht="18.95" customHeight="1">
      <c r="A987" s="65" t="s">
        <v>348</v>
      </c>
      <c r="B987" s="203">
        <v>387</v>
      </c>
      <c r="C987" s="203">
        <v>387</v>
      </c>
      <c r="D987" s="201">
        <v>149</v>
      </c>
      <c r="E987" s="202">
        <f>C987/B987</f>
        <v>1</v>
      </c>
      <c r="F987" s="202">
        <f>C987/D987</f>
        <v>2.5973154362416109</v>
      </c>
    </row>
    <row r="988" spans="1:6" customFormat="1" ht="18.95" customHeight="1">
      <c r="A988" s="65" t="s">
        <v>1050</v>
      </c>
      <c r="B988" s="207">
        <v>0</v>
      </c>
      <c r="C988" s="203">
        <v>0</v>
      </c>
      <c r="D988" s="201">
        <v>0</v>
      </c>
      <c r="E988" s="207">
        <v>0</v>
      </c>
      <c r="F988" s="207">
        <v>0</v>
      </c>
    </row>
    <row r="989" spans="1:6" ht="18.95" customHeight="1">
      <c r="A989" s="65" t="s">
        <v>1051</v>
      </c>
      <c r="B989" s="203">
        <v>10</v>
      </c>
      <c r="C989" s="203">
        <v>10</v>
      </c>
      <c r="D989" s="201">
        <v>12</v>
      </c>
      <c r="E989" s="202">
        <f>C989/B989</f>
        <v>1</v>
      </c>
      <c r="F989" s="202">
        <f>C989/D989</f>
        <v>0.83333333333333337</v>
      </c>
    </row>
    <row r="990" spans="1:6" customFormat="1" ht="18.95" customHeight="1">
      <c r="A990" s="65" t="s">
        <v>1052</v>
      </c>
      <c r="B990" s="207">
        <v>0</v>
      </c>
      <c r="C990" s="203">
        <v>0</v>
      </c>
      <c r="D990" s="201">
        <v>0</v>
      </c>
      <c r="E990" s="207">
        <v>0</v>
      </c>
      <c r="F990" s="207">
        <v>0</v>
      </c>
    </row>
    <row r="991" spans="1:6" ht="18.95" customHeight="1">
      <c r="A991" s="65" t="s">
        <v>349</v>
      </c>
      <c r="B991" s="203">
        <v>967</v>
      </c>
      <c r="C991" s="203">
        <v>967</v>
      </c>
      <c r="D991" s="201">
        <v>842</v>
      </c>
      <c r="E991" s="202">
        <f>C991/B991</f>
        <v>1</v>
      </c>
      <c r="F991" s="202">
        <f>C991/D991</f>
        <v>1.1484560570071258</v>
      </c>
    </row>
    <row r="992" spans="1:6" customFormat="1" ht="18.95" customHeight="1">
      <c r="A992" s="65" t="s">
        <v>1053</v>
      </c>
      <c r="B992" s="207">
        <v>0</v>
      </c>
      <c r="C992" s="203">
        <v>0</v>
      </c>
      <c r="D992" s="201">
        <v>0</v>
      </c>
      <c r="E992" s="207">
        <v>0</v>
      </c>
      <c r="F992" s="207">
        <v>0</v>
      </c>
    </row>
    <row r="993" spans="1:6" customFormat="1" ht="18.95" customHeight="1">
      <c r="A993" s="65" t="s">
        <v>1054</v>
      </c>
      <c r="B993" s="207">
        <v>0</v>
      </c>
      <c r="C993" s="203">
        <v>0</v>
      </c>
      <c r="D993" s="201">
        <v>0</v>
      </c>
      <c r="E993" s="207">
        <v>0</v>
      </c>
      <c r="F993" s="207">
        <v>0</v>
      </c>
    </row>
    <row r="994" spans="1:6" customFormat="1" ht="18.95" customHeight="1">
      <c r="A994" s="65" t="s">
        <v>1055</v>
      </c>
      <c r="B994" s="207">
        <v>0</v>
      </c>
      <c r="C994" s="203">
        <v>0</v>
      </c>
      <c r="D994" s="201">
        <v>0</v>
      </c>
      <c r="E994" s="207">
        <v>0</v>
      </c>
      <c r="F994" s="207">
        <v>0</v>
      </c>
    </row>
    <row r="995" spans="1:6" customFormat="1" ht="18.95" customHeight="1">
      <c r="A995" s="65" t="s">
        <v>1056</v>
      </c>
      <c r="B995" s="207">
        <v>0</v>
      </c>
      <c r="C995" s="203">
        <v>0</v>
      </c>
      <c r="D995" s="201">
        <v>0</v>
      </c>
      <c r="E995" s="207">
        <v>0</v>
      </c>
      <c r="F995" s="207">
        <v>0</v>
      </c>
    </row>
    <row r="996" spans="1:6" customFormat="1" ht="18.95" customHeight="1">
      <c r="A996" s="65" t="s">
        <v>1057</v>
      </c>
      <c r="B996" s="207">
        <v>0</v>
      </c>
      <c r="C996" s="203">
        <v>0</v>
      </c>
      <c r="D996" s="201">
        <v>0</v>
      </c>
      <c r="E996" s="207">
        <v>0</v>
      </c>
      <c r="F996" s="207">
        <v>0</v>
      </c>
    </row>
    <row r="997" spans="1:6" customFormat="1" ht="18.95" customHeight="1">
      <c r="A997" s="65" t="s">
        <v>1058</v>
      </c>
      <c r="B997" s="207">
        <v>0</v>
      </c>
      <c r="C997" s="203">
        <v>0</v>
      </c>
      <c r="D997" s="201">
        <v>0</v>
      </c>
      <c r="E997" s="207">
        <v>0</v>
      </c>
      <c r="F997" s="207">
        <v>0</v>
      </c>
    </row>
    <row r="998" spans="1:6" customFormat="1" ht="18.95" customHeight="1">
      <c r="A998" s="65" t="s">
        <v>1059</v>
      </c>
      <c r="B998" s="207">
        <v>0</v>
      </c>
      <c r="C998" s="203">
        <v>0</v>
      </c>
      <c r="D998" s="201">
        <v>0</v>
      </c>
      <c r="E998" s="207">
        <v>0</v>
      </c>
      <c r="F998" s="207">
        <v>0</v>
      </c>
    </row>
    <row r="999" spans="1:6" ht="18.95" customHeight="1">
      <c r="A999" s="65" t="s">
        <v>350</v>
      </c>
      <c r="B999" s="203">
        <v>174</v>
      </c>
      <c r="C999" s="203">
        <v>174</v>
      </c>
      <c r="D999" s="201">
        <v>157</v>
      </c>
      <c r="E999" s="202">
        <f>C999/B999</f>
        <v>1</v>
      </c>
      <c r="F999" s="202">
        <f>C999/D999</f>
        <v>1.10828025477707</v>
      </c>
    </row>
    <row r="1000" spans="1:6" customFormat="1" ht="18.95" customHeight="1">
      <c r="A1000" s="65" t="s">
        <v>1060</v>
      </c>
      <c r="B1000" s="207">
        <v>0</v>
      </c>
      <c r="C1000" s="203">
        <v>0</v>
      </c>
      <c r="D1000" s="201">
        <v>0</v>
      </c>
      <c r="E1000" s="207">
        <v>0</v>
      </c>
      <c r="F1000" s="207">
        <v>0</v>
      </c>
    </row>
    <row r="1001" spans="1:6" customFormat="1" ht="18.95" customHeight="1">
      <c r="A1001" s="65" t="s">
        <v>1061</v>
      </c>
      <c r="B1001" s="207">
        <v>0</v>
      </c>
      <c r="C1001" s="203">
        <v>0</v>
      </c>
      <c r="D1001" s="201">
        <v>0</v>
      </c>
      <c r="E1001" s="207">
        <v>0</v>
      </c>
      <c r="F1001" s="207">
        <v>0</v>
      </c>
    </row>
    <row r="1002" spans="1:6" customFormat="1" ht="18.95" customHeight="1">
      <c r="A1002" s="65" t="s">
        <v>1062</v>
      </c>
      <c r="B1002" s="207">
        <v>0</v>
      </c>
      <c r="C1002" s="203">
        <v>0</v>
      </c>
      <c r="D1002" s="201">
        <v>0</v>
      </c>
      <c r="E1002" s="207">
        <v>0</v>
      </c>
      <c r="F1002" s="207">
        <v>0</v>
      </c>
    </row>
    <row r="1003" spans="1:6" customFormat="1" ht="18.95" customHeight="1">
      <c r="A1003" s="65" t="s">
        <v>1063</v>
      </c>
      <c r="B1003" s="207">
        <v>0</v>
      </c>
      <c r="C1003" s="203">
        <v>0</v>
      </c>
      <c r="D1003" s="201">
        <v>0</v>
      </c>
      <c r="E1003" s="207">
        <v>0</v>
      </c>
      <c r="F1003" s="207">
        <v>0</v>
      </c>
    </row>
    <row r="1004" spans="1:6" ht="18.95" customHeight="1">
      <c r="A1004" s="65" t="s">
        <v>351</v>
      </c>
      <c r="B1004" s="203">
        <v>164</v>
      </c>
      <c r="C1004" s="203">
        <v>164</v>
      </c>
      <c r="D1004" s="201">
        <v>87</v>
      </c>
      <c r="E1004" s="202">
        <f>C1004/B1004</f>
        <v>1</v>
      </c>
      <c r="F1004" s="202">
        <f>C1004/D1004</f>
        <v>1.8850574712643677</v>
      </c>
    </row>
    <row r="1005" spans="1:6" customFormat="1" ht="18.95" customHeight="1">
      <c r="A1005" s="64" t="s">
        <v>646</v>
      </c>
      <c r="B1005" s="207">
        <v>0</v>
      </c>
      <c r="C1005" s="203">
        <v>0</v>
      </c>
      <c r="D1005" s="201">
        <v>0</v>
      </c>
      <c r="E1005" s="207">
        <v>0</v>
      </c>
      <c r="F1005" s="207">
        <v>0</v>
      </c>
    </row>
    <row r="1006" spans="1:6" customFormat="1" ht="18.95" customHeight="1">
      <c r="A1006" s="65" t="s">
        <v>57</v>
      </c>
      <c r="B1006" s="207">
        <v>0</v>
      </c>
      <c r="C1006" s="203">
        <v>0</v>
      </c>
      <c r="D1006" s="201">
        <v>0</v>
      </c>
      <c r="E1006" s="207">
        <v>0</v>
      </c>
      <c r="F1006" s="207">
        <v>0</v>
      </c>
    </row>
    <row r="1007" spans="1:6" customFormat="1" ht="18.95" customHeight="1">
      <c r="A1007" s="65" t="s">
        <v>58</v>
      </c>
      <c r="B1007" s="207">
        <v>0</v>
      </c>
      <c r="C1007" s="203">
        <v>0</v>
      </c>
      <c r="D1007" s="201">
        <v>0</v>
      </c>
      <c r="E1007" s="207">
        <v>0</v>
      </c>
      <c r="F1007" s="207">
        <v>0</v>
      </c>
    </row>
    <row r="1008" spans="1:6" customFormat="1" ht="18.95" customHeight="1">
      <c r="A1008" s="65" t="s">
        <v>69</v>
      </c>
      <c r="B1008" s="207">
        <v>0</v>
      </c>
      <c r="C1008" s="203">
        <v>0</v>
      </c>
      <c r="D1008" s="201">
        <v>0</v>
      </c>
      <c r="E1008" s="207">
        <v>0</v>
      </c>
      <c r="F1008" s="207">
        <v>0</v>
      </c>
    </row>
    <row r="1009" spans="1:6" customFormat="1" ht="18.95" customHeight="1">
      <c r="A1009" s="65" t="s">
        <v>1064</v>
      </c>
      <c r="B1009" s="207">
        <v>0</v>
      </c>
      <c r="C1009" s="203">
        <v>0</v>
      </c>
      <c r="D1009" s="201">
        <v>0</v>
      </c>
      <c r="E1009" s="207">
        <v>0</v>
      </c>
      <c r="F1009" s="207">
        <v>0</v>
      </c>
    </row>
    <row r="1010" spans="1:6" customFormat="1" ht="18.95" customHeight="1">
      <c r="A1010" s="65" t="s">
        <v>1065</v>
      </c>
      <c r="B1010" s="207">
        <v>0</v>
      </c>
      <c r="C1010" s="203">
        <v>0</v>
      </c>
      <c r="D1010" s="201">
        <v>0</v>
      </c>
      <c r="E1010" s="207">
        <v>0</v>
      </c>
      <c r="F1010" s="207">
        <v>0</v>
      </c>
    </row>
    <row r="1011" spans="1:6" customFormat="1" ht="18.95" customHeight="1">
      <c r="A1011" s="65" t="s">
        <v>1066</v>
      </c>
      <c r="B1011" s="207">
        <v>0</v>
      </c>
      <c r="C1011" s="203">
        <v>0</v>
      </c>
      <c r="D1011" s="201">
        <v>0</v>
      </c>
      <c r="E1011" s="207">
        <v>0</v>
      </c>
      <c r="F1011" s="207">
        <v>0</v>
      </c>
    </row>
    <row r="1012" spans="1:6" customFormat="1" ht="18.95" customHeight="1">
      <c r="A1012" s="65" t="s">
        <v>1067</v>
      </c>
      <c r="B1012" s="207">
        <v>0</v>
      </c>
      <c r="C1012" s="203">
        <v>0</v>
      </c>
      <c r="D1012" s="201">
        <v>0</v>
      </c>
      <c r="E1012" s="207">
        <v>0</v>
      </c>
      <c r="F1012" s="207">
        <v>0</v>
      </c>
    </row>
    <row r="1013" spans="1:6" customFormat="1" ht="18.95" customHeight="1">
      <c r="A1013" s="65" t="s">
        <v>1068</v>
      </c>
      <c r="B1013" s="207">
        <v>0</v>
      </c>
      <c r="C1013" s="203">
        <v>0</v>
      </c>
      <c r="D1013" s="201">
        <v>0</v>
      </c>
      <c r="E1013" s="207">
        <v>0</v>
      </c>
      <c r="F1013" s="207">
        <v>0</v>
      </c>
    </row>
    <row r="1014" spans="1:6" customFormat="1" ht="18.95" customHeight="1">
      <c r="A1014" s="65" t="s">
        <v>1069</v>
      </c>
      <c r="B1014" s="207">
        <v>0</v>
      </c>
      <c r="C1014" s="203">
        <v>0</v>
      </c>
      <c r="D1014" s="201">
        <v>0</v>
      </c>
      <c r="E1014" s="207">
        <v>0</v>
      </c>
      <c r="F1014" s="207">
        <v>0</v>
      </c>
    </row>
    <row r="1015" spans="1:6" customFormat="1" ht="18.95" customHeight="1">
      <c r="A1015" s="64" t="s">
        <v>647</v>
      </c>
      <c r="B1015" s="207">
        <v>0</v>
      </c>
      <c r="C1015" s="203">
        <v>0</v>
      </c>
      <c r="D1015" s="201">
        <v>0</v>
      </c>
      <c r="E1015" s="207">
        <v>0</v>
      </c>
      <c r="F1015" s="207">
        <v>0</v>
      </c>
    </row>
    <row r="1016" spans="1:6" customFormat="1" ht="18.95" customHeight="1">
      <c r="A1016" s="65" t="s">
        <v>57</v>
      </c>
      <c r="B1016" s="207">
        <v>0</v>
      </c>
      <c r="C1016" s="203">
        <v>0</v>
      </c>
      <c r="D1016" s="201">
        <v>0</v>
      </c>
      <c r="E1016" s="207">
        <v>0</v>
      </c>
      <c r="F1016" s="207">
        <v>0</v>
      </c>
    </row>
    <row r="1017" spans="1:6" customFormat="1" ht="18.95" customHeight="1">
      <c r="A1017" s="65" t="s">
        <v>58</v>
      </c>
      <c r="B1017" s="207">
        <v>0</v>
      </c>
      <c r="C1017" s="203">
        <v>0</v>
      </c>
      <c r="D1017" s="201">
        <v>0</v>
      </c>
      <c r="E1017" s="207">
        <v>0</v>
      </c>
      <c r="F1017" s="207">
        <v>0</v>
      </c>
    </row>
    <row r="1018" spans="1:6" customFormat="1" ht="18.95" customHeight="1">
      <c r="A1018" s="65" t="s">
        <v>69</v>
      </c>
      <c r="B1018" s="207">
        <v>0</v>
      </c>
      <c r="C1018" s="203">
        <v>0</v>
      </c>
      <c r="D1018" s="201">
        <v>0</v>
      </c>
      <c r="E1018" s="207">
        <v>0</v>
      </c>
      <c r="F1018" s="207">
        <v>0</v>
      </c>
    </row>
    <row r="1019" spans="1:6" customFormat="1" ht="18.95" customHeight="1">
      <c r="A1019" s="65" t="s">
        <v>1070</v>
      </c>
      <c r="B1019" s="207">
        <v>0</v>
      </c>
      <c r="C1019" s="203">
        <v>0</v>
      </c>
      <c r="D1019" s="201">
        <v>0</v>
      </c>
      <c r="E1019" s="207">
        <v>0</v>
      </c>
      <c r="F1019" s="207">
        <v>0</v>
      </c>
    </row>
    <row r="1020" spans="1:6" customFormat="1" ht="18.95" customHeight="1">
      <c r="A1020" s="65" t="s">
        <v>1071</v>
      </c>
      <c r="B1020" s="207">
        <v>0</v>
      </c>
      <c r="C1020" s="203">
        <v>0</v>
      </c>
      <c r="D1020" s="201">
        <v>0</v>
      </c>
      <c r="E1020" s="207">
        <v>0</v>
      </c>
      <c r="F1020" s="207">
        <v>0</v>
      </c>
    </row>
    <row r="1021" spans="1:6" customFormat="1" ht="18.95" customHeight="1">
      <c r="A1021" s="65" t="s">
        <v>1072</v>
      </c>
      <c r="B1021" s="207">
        <v>0</v>
      </c>
      <c r="C1021" s="203">
        <v>0</v>
      </c>
      <c r="D1021" s="201">
        <v>0</v>
      </c>
      <c r="E1021" s="207">
        <v>0</v>
      </c>
      <c r="F1021" s="207">
        <v>0</v>
      </c>
    </row>
    <row r="1022" spans="1:6" customFormat="1" ht="18.95" customHeight="1">
      <c r="A1022" s="65" t="s">
        <v>1073</v>
      </c>
      <c r="B1022" s="207">
        <v>0</v>
      </c>
      <c r="C1022" s="203">
        <v>0</v>
      </c>
      <c r="D1022" s="201">
        <v>0</v>
      </c>
      <c r="E1022" s="207">
        <v>0</v>
      </c>
      <c r="F1022" s="207">
        <v>0</v>
      </c>
    </row>
    <row r="1023" spans="1:6" customFormat="1" ht="18.95" customHeight="1">
      <c r="A1023" s="65" t="s">
        <v>1074</v>
      </c>
      <c r="B1023" s="207">
        <v>0</v>
      </c>
      <c r="C1023" s="203">
        <v>0</v>
      </c>
      <c r="D1023" s="201">
        <v>0</v>
      </c>
      <c r="E1023" s="207">
        <v>0</v>
      </c>
      <c r="F1023" s="207">
        <v>0</v>
      </c>
    </row>
    <row r="1024" spans="1:6" customFormat="1" ht="18.95" customHeight="1">
      <c r="A1024" s="65" t="s">
        <v>1075</v>
      </c>
      <c r="B1024" s="207">
        <v>0</v>
      </c>
      <c r="C1024" s="203">
        <v>0</v>
      </c>
      <c r="D1024" s="201">
        <v>0</v>
      </c>
      <c r="E1024" s="207">
        <v>0</v>
      </c>
      <c r="F1024" s="207">
        <v>0</v>
      </c>
    </row>
    <row r="1025" spans="1:6" ht="18.95" customHeight="1">
      <c r="A1025" s="64" t="s">
        <v>438</v>
      </c>
      <c r="B1025" s="203">
        <v>1235</v>
      </c>
      <c r="C1025" s="203">
        <v>1235</v>
      </c>
      <c r="D1025" s="201">
        <v>1855</v>
      </c>
      <c r="E1025" s="202">
        <f>C1025/B1025</f>
        <v>1</v>
      </c>
      <c r="F1025" s="202">
        <f>C1025/D1025</f>
        <v>0.66576819407008081</v>
      </c>
    </row>
    <row r="1026" spans="1:6" ht="18.95" customHeight="1">
      <c r="A1026" s="65" t="s">
        <v>352</v>
      </c>
      <c r="B1026" s="203">
        <v>547</v>
      </c>
      <c r="C1026" s="203">
        <v>547</v>
      </c>
      <c r="D1026" s="201">
        <v>900</v>
      </c>
      <c r="E1026" s="202">
        <f>C1026/B1026</f>
        <v>1</v>
      </c>
      <c r="F1026" s="202">
        <f>C1026/D1026</f>
        <v>0.60777777777777775</v>
      </c>
    </row>
    <row r="1027" spans="1:6" ht="18.95" customHeight="1">
      <c r="A1027" s="65" t="s">
        <v>353</v>
      </c>
      <c r="B1027" s="203">
        <v>218</v>
      </c>
      <c r="C1027" s="203">
        <v>218</v>
      </c>
      <c r="D1027" s="201">
        <v>343</v>
      </c>
      <c r="E1027" s="202">
        <f>C1027/B1027</f>
        <v>1</v>
      </c>
      <c r="F1027" s="202">
        <f>C1027/D1027</f>
        <v>0.63556851311953355</v>
      </c>
    </row>
    <row r="1028" spans="1:6" ht="18.95" customHeight="1">
      <c r="A1028" s="65" t="s">
        <v>354</v>
      </c>
      <c r="B1028" s="203">
        <v>470</v>
      </c>
      <c r="C1028" s="203">
        <v>470</v>
      </c>
      <c r="D1028" s="201">
        <v>612</v>
      </c>
      <c r="E1028" s="202">
        <f>C1028/B1028</f>
        <v>1</v>
      </c>
      <c r="F1028" s="202">
        <f>C1028/D1028</f>
        <v>0.76797385620915037</v>
      </c>
    </row>
    <row r="1029" spans="1:6" customFormat="1" ht="18.95" customHeight="1">
      <c r="A1029" s="65" t="s">
        <v>549</v>
      </c>
      <c r="B1029" s="207">
        <v>0</v>
      </c>
      <c r="C1029" s="203">
        <v>0</v>
      </c>
      <c r="D1029" s="201">
        <v>0</v>
      </c>
      <c r="E1029" s="207">
        <v>0</v>
      </c>
      <c r="F1029" s="207">
        <v>0</v>
      </c>
    </row>
    <row r="1030" spans="1:6" customFormat="1" ht="18.95" customHeight="1">
      <c r="A1030" s="64" t="s">
        <v>557</v>
      </c>
      <c r="B1030" s="207">
        <v>0</v>
      </c>
      <c r="C1030" s="203">
        <v>0</v>
      </c>
      <c r="D1030" s="201">
        <v>0</v>
      </c>
      <c r="E1030" s="207">
        <v>0</v>
      </c>
      <c r="F1030" s="207">
        <v>0</v>
      </c>
    </row>
    <row r="1031" spans="1:6" customFormat="1" ht="18.95" customHeight="1">
      <c r="A1031" s="65" t="s">
        <v>57</v>
      </c>
      <c r="B1031" s="207">
        <v>0</v>
      </c>
      <c r="C1031" s="203">
        <v>0</v>
      </c>
      <c r="D1031" s="201">
        <v>0</v>
      </c>
      <c r="E1031" s="207">
        <v>0</v>
      </c>
      <c r="F1031" s="207">
        <v>0</v>
      </c>
    </row>
    <row r="1032" spans="1:6" customFormat="1" ht="18.95" customHeight="1">
      <c r="A1032" s="65" t="s">
        <v>58</v>
      </c>
      <c r="B1032" s="207">
        <v>0</v>
      </c>
      <c r="C1032" s="203">
        <v>0</v>
      </c>
      <c r="D1032" s="201">
        <v>0</v>
      </c>
      <c r="E1032" s="207">
        <v>0</v>
      </c>
      <c r="F1032" s="207">
        <v>0</v>
      </c>
    </row>
    <row r="1033" spans="1:6" customFormat="1" ht="18.95" customHeight="1">
      <c r="A1033" s="65" t="s">
        <v>69</v>
      </c>
      <c r="B1033" s="207">
        <v>0</v>
      </c>
      <c r="C1033" s="203">
        <v>0</v>
      </c>
      <c r="D1033" s="201">
        <v>0</v>
      </c>
      <c r="E1033" s="207">
        <v>0</v>
      </c>
      <c r="F1033" s="207">
        <v>0</v>
      </c>
    </row>
    <row r="1034" spans="1:6" customFormat="1" ht="18.95" customHeight="1">
      <c r="A1034" s="65" t="s">
        <v>1068</v>
      </c>
      <c r="B1034" s="207">
        <v>0</v>
      </c>
      <c r="C1034" s="203">
        <v>0</v>
      </c>
      <c r="D1034" s="201">
        <v>0</v>
      </c>
      <c r="E1034" s="207">
        <v>0</v>
      </c>
      <c r="F1034" s="207">
        <v>0</v>
      </c>
    </row>
    <row r="1035" spans="1:6" customFormat="1" ht="18.95" customHeight="1">
      <c r="A1035" s="65" t="s">
        <v>1076</v>
      </c>
      <c r="B1035" s="207">
        <v>0</v>
      </c>
      <c r="C1035" s="203">
        <v>0</v>
      </c>
      <c r="D1035" s="201">
        <v>0</v>
      </c>
      <c r="E1035" s="207">
        <v>0</v>
      </c>
      <c r="F1035" s="207">
        <v>0</v>
      </c>
    </row>
    <row r="1036" spans="1:6" customFormat="1" ht="18.95" customHeight="1">
      <c r="A1036" s="65" t="s">
        <v>1077</v>
      </c>
      <c r="B1036" s="207">
        <v>0</v>
      </c>
      <c r="C1036" s="203">
        <v>0</v>
      </c>
      <c r="D1036" s="201">
        <v>0</v>
      </c>
      <c r="E1036" s="207">
        <v>0</v>
      </c>
      <c r="F1036" s="207">
        <v>0</v>
      </c>
    </row>
    <row r="1037" spans="1:6" ht="18.95" customHeight="1">
      <c r="A1037" s="64" t="s">
        <v>550</v>
      </c>
      <c r="B1037" s="203">
        <v>116</v>
      </c>
      <c r="C1037" s="203">
        <v>116</v>
      </c>
      <c r="D1037" s="201">
        <v>702</v>
      </c>
      <c r="E1037" s="202">
        <f>C1037/B1037</f>
        <v>1</v>
      </c>
      <c r="F1037" s="202">
        <f>C1037/D1037</f>
        <v>0.16524216524216523</v>
      </c>
    </row>
    <row r="1038" spans="1:6" customFormat="1" ht="18.95" customHeight="1">
      <c r="A1038" s="65" t="s">
        <v>551</v>
      </c>
      <c r="B1038" s="207">
        <v>0</v>
      </c>
      <c r="C1038" s="203">
        <v>0</v>
      </c>
      <c r="D1038" s="201">
        <v>276</v>
      </c>
      <c r="E1038" s="207">
        <v>0</v>
      </c>
      <c r="F1038" s="207">
        <f>C1038/D1038</f>
        <v>0</v>
      </c>
    </row>
    <row r="1039" spans="1:6" customFormat="1" ht="18.95" customHeight="1">
      <c r="A1039" s="65" t="s">
        <v>552</v>
      </c>
      <c r="B1039" s="207">
        <v>0</v>
      </c>
      <c r="C1039" s="203">
        <v>0</v>
      </c>
      <c r="D1039" s="201">
        <v>426</v>
      </c>
      <c r="E1039" s="207">
        <v>0</v>
      </c>
      <c r="F1039" s="207">
        <f>C1039/D1039</f>
        <v>0</v>
      </c>
    </row>
    <row r="1040" spans="1:6" customFormat="1" ht="18.95" customHeight="1">
      <c r="A1040" s="65" t="s">
        <v>1078</v>
      </c>
      <c r="B1040" s="207">
        <v>0</v>
      </c>
      <c r="C1040" s="203">
        <v>0</v>
      </c>
      <c r="D1040" s="201">
        <v>0</v>
      </c>
      <c r="E1040" s="207">
        <v>0</v>
      </c>
      <c r="F1040" s="207">
        <v>0</v>
      </c>
    </row>
    <row r="1041" spans="1:6" ht="18.95" customHeight="1">
      <c r="A1041" s="65" t="s">
        <v>1079</v>
      </c>
      <c r="B1041" s="203">
        <v>116</v>
      </c>
      <c r="C1041" s="203">
        <v>116</v>
      </c>
      <c r="D1041" s="201">
        <v>0</v>
      </c>
      <c r="E1041" s="202">
        <f t="shared" ref="E1041:E1046" si="23">C1041/B1041</f>
        <v>1</v>
      </c>
      <c r="F1041" s="202">
        <v>0</v>
      </c>
    </row>
    <row r="1042" spans="1:6" ht="18.95" customHeight="1">
      <c r="A1042" s="64" t="s">
        <v>355</v>
      </c>
      <c r="B1042" s="203">
        <v>237</v>
      </c>
      <c r="C1042" s="203">
        <v>237</v>
      </c>
      <c r="D1042" s="201">
        <v>214</v>
      </c>
      <c r="E1042" s="202">
        <f t="shared" si="23"/>
        <v>1</v>
      </c>
      <c r="F1042" s="202">
        <f>C1042/D1042</f>
        <v>1.1074766355140186</v>
      </c>
    </row>
    <row r="1043" spans="1:6" ht="18.95" customHeight="1">
      <c r="A1043" s="65" t="s">
        <v>475</v>
      </c>
      <c r="B1043" s="203">
        <v>82</v>
      </c>
      <c r="C1043" s="203">
        <v>82</v>
      </c>
      <c r="D1043" s="201">
        <v>94</v>
      </c>
      <c r="E1043" s="202">
        <f t="shared" si="23"/>
        <v>1</v>
      </c>
      <c r="F1043" s="202">
        <f>C1043/D1043</f>
        <v>0.87234042553191493</v>
      </c>
    </row>
    <row r="1044" spans="1:6" ht="18.95" customHeight="1">
      <c r="A1044" s="65" t="s">
        <v>356</v>
      </c>
      <c r="B1044" s="203">
        <v>155</v>
      </c>
      <c r="C1044" s="203">
        <v>155</v>
      </c>
      <c r="D1044" s="201">
        <v>120</v>
      </c>
      <c r="E1044" s="202">
        <f t="shared" si="23"/>
        <v>1</v>
      </c>
      <c r="F1044" s="202">
        <f>C1044/D1044</f>
        <v>1.2916666666666667</v>
      </c>
    </row>
    <row r="1045" spans="1:6" ht="18.95" customHeight="1">
      <c r="A1045" s="64" t="s">
        <v>357</v>
      </c>
      <c r="B1045" s="203">
        <v>23615</v>
      </c>
      <c r="C1045" s="203">
        <v>23318</v>
      </c>
      <c r="D1045" s="201">
        <v>2612</v>
      </c>
      <c r="E1045" s="202">
        <f t="shared" si="23"/>
        <v>0.98742324793563419</v>
      </c>
      <c r="F1045" s="202">
        <f>C1045/D1045</f>
        <v>8.9272588055130164</v>
      </c>
    </row>
    <row r="1046" spans="1:6" ht="18.95" customHeight="1">
      <c r="A1046" s="64" t="s">
        <v>439</v>
      </c>
      <c r="B1046" s="203">
        <v>3327</v>
      </c>
      <c r="C1046" s="203">
        <v>3327</v>
      </c>
      <c r="D1046" s="201">
        <v>240</v>
      </c>
      <c r="E1046" s="202">
        <f t="shared" si="23"/>
        <v>1</v>
      </c>
      <c r="F1046" s="202">
        <f>C1046/D1046</f>
        <v>13.862500000000001</v>
      </c>
    </row>
    <row r="1047" spans="1:6" customFormat="1" ht="18.95" customHeight="1">
      <c r="A1047" s="65" t="s">
        <v>57</v>
      </c>
      <c r="B1047" s="207">
        <v>0</v>
      </c>
      <c r="C1047" s="203">
        <v>0</v>
      </c>
      <c r="D1047" s="201">
        <v>0</v>
      </c>
      <c r="E1047" s="207">
        <v>0</v>
      </c>
      <c r="F1047" s="207">
        <v>0</v>
      </c>
    </row>
    <row r="1048" spans="1:6" customFormat="1" ht="18.95" customHeight="1">
      <c r="A1048" s="65" t="s">
        <v>58</v>
      </c>
      <c r="B1048" s="207">
        <v>0</v>
      </c>
      <c r="C1048" s="203">
        <v>0</v>
      </c>
      <c r="D1048" s="201">
        <v>0</v>
      </c>
      <c r="E1048" s="207">
        <v>0</v>
      </c>
      <c r="F1048" s="207">
        <v>0</v>
      </c>
    </row>
    <row r="1049" spans="1:6" customFormat="1" ht="18.95" customHeight="1">
      <c r="A1049" s="65" t="s">
        <v>69</v>
      </c>
      <c r="B1049" s="207">
        <v>0</v>
      </c>
      <c r="C1049" s="203">
        <v>0</v>
      </c>
      <c r="D1049" s="201">
        <v>0</v>
      </c>
      <c r="E1049" s="207">
        <v>0</v>
      </c>
      <c r="F1049" s="207">
        <v>0</v>
      </c>
    </row>
    <row r="1050" spans="1:6" ht="18.95" customHeight="1">
      <c r="A1050" s="65" t="s">
        <v>476</v>
      </c>
      <c r="B1050" s="203">
        <v>3327</v>
      </c>
      <c r="C1050" s="203">
        <v>3327</v>
      </c>
      <c r="D1050" s="201">
        <v>240</v>
      </c>
      <c r="E1050" s="202">
        <f>C1050/B1050</f>
        <v>1</v>
      </c>
      <c r="F1050" s="202">
        <f>C1050/D1050</f>
        <v>13.862500000000001</v>
      </c>
    </row>
    <row r="1051" spans="1:6" customFormat="1" ht="18.95" customHeight="1">
      <c r="A1051" s="65" t="s">
        <v>1080</v>
      </c>
      <c r="B1051" s="207">
        <v>0</v>
      </c>
      <c r="C1051" s="203">
        <v>0</v>
      </c>
      <c r="D1051" s="201">
        <v>0</v>
      </c>
      <c r="E1051" s="207">
        <v>0</v>
      </c>
      <c r="F1051" s="207">
        <v>0</v>
      </c>
    </row>
    <row r="1052" spans="1:6" customFormat="1" ht="18.95" customHeight="1">
      <c r="A1052" s="65" t="s">
        <v>1081</v>
      </c>
      <c r="B1052" s="207">
        <v>0</v>
      </c>
      <c r="C1052" s="203">
        <v>0</v>
      </c>
      <c r="D1052" s="201">
        <v>0</v>
      </c>
      <c r="E1052" s="207">
        <v>0</v>
      </c>
      <c r="F1052" s="207">
        <v>0</v>
      </c>
    </row>
    <row r="1053" spans="1:6" customFormat="1" ht="18.95" customHeight="1">
      <c r="A1053" s="65" t="s">
        <v>1082</v>
      </c>
      <c r="B1053" s="207">
        <v>0</v>
      </c>
      <c r="C1053" s="203">
        <v>0</v>
      </c>
      <c r="D1053" s="201">
        <v>0</v>
      </c>
      <c r="E1053" s="207">
        <v>0</v>
      </c>
      <c r="F1053" s="207">
        <v>0</v>
      </c>
    </row>
    <row r="1054" spans="1:6" customFormat="1" ht="18.95" customHeight="1">
      <c r="A1054" s="65" t="s">
        <v>1083</v>
      </c>
      <c r="B1054" s="207">
        <v>0</v>
      </c>
      <c r="C1054" s="203">
        <v>0</v>
      </c>
      <c r="D1054" s="201">
        <v>0</v>
      </c>
      <c r="E1054" s="207">
        <v>0</v>
      </c>
      <c r="F1054" s="207">
        <v>0</v>
      </c>
    </row>
    <row r="1055" spans="1:6" customFormat="1" ht="18.95" customHeight="1">
      <c r="A1055" s="65" t="s">
        <v>1084</v>
      </c>
      <c r="B1055" s="207">
        <v>0</v>
      </c>
      <c r="C1055" s="203">
        <v>0</v>
      </c>
      <c r="D1055" s="201">
        <v>0</v>
      </c>
      <c r="E1055" s="207">
        <v>0</v>
      </c>
      <c r="F1055" s="207">
        <v>0</v>
      </c>
    </row>
    <row r="1056" spans="1:6" ht="18.95" customHeight="1">
      <c r="A1056" s="64" t="s">
        <v>648</v>
      </c>
      <c r="B1056" s="203">
        <v>50</v>
      </c>
      <c r="C1056" s="203">
        <v>50</v>
      </c>
      <c r="D1056" s="201">
        <v>0</v>
      </c>
      <c r="E1056" s="202">
        <f>C1056/B1056</f>
        <v>1</v>
      </c>
      <c r="F1056" s="202">
        <v>0</v>
      </c>
    </row>
    <row r="1057" spans="1:6" customFormat="1" ht="18.95" customHeight="1">
      <c r="A1057" s="65" t="s">
        <v>57</v>
      </c>
      <c r="B1057" s="207">
        <v>0</v>
      </c>
      <c r="C1057" s="203">
        <v>0</v>
      </c>
      <c r="D1057" s="201">
        <v>0</v>
      </c>
      <c r="E1057" s="207">
        <v>0</v>
      </c>
      <c r="F1057" s="207">
        <v>0</v>
      </c>
    </row>
    <row r="1058" spans="1:6" customFormat="1" ht="18.95" customHeight="1">
      <c r="A1058" s="65" t="s">
        <v>58</v>
      </c>
      <c r="B1058" s="207">
        <v>0</v>
      </c>
      <c r="C1058" s="203">
        <v>0</v>
      </c>
      <c r="D1058" s="201">
        <v>0</v>
      </c>
      <c r="E1058" s="207">
        <v>0</v>
      </c>
      <c r="F1058" s="207">
        <v>0</v>
      </c>
    </row>
    <row r="1059" spans="1:6" customFormat="1" ht="18.95" customHeight="1">
      <c r="A1059" s="65" t="s">
        <v>69</v>
      </c>
      <c r="B1059" s="207">
        <v>0</v>
      </c>
      <c r="C1059" s="203">
        <v>0</v>
      </c>
      <c r="D1059" s="201">
        <v>0</v>
      </c>
      <c r="E1059" s="207">
        <v>0</v>
      </c>
      <c r="F1059" s="207">
        <v>0</v>
      </c>
    </row>
    <row r="1060" spans="1:6" customFormat="1" ht="18.95" customHeight="1">
      <c r="A1060" s="65" t="s">
        <v>1085</v>
      </c>
      <c r="B1060" s="207">
        <v>0</v>
      </c>
      <c r="C1060" s="203">
        <v>0</v>
      </c>
      <c r="D1060" s="201">
        <v>0</v>
      </c>
      <c r="E1060" s="207">
        <v>0</v>
      </c>
      <c r="F1060" s="207">
        <v>0</v>
      </c>
    </row>
    <row r="1061" spans="1:6" ht="18.95" customHeight="1">
      <c r="A1061" s="65" t="s">
        <v>1086</v>
      </c>
      <c r="B1061" s="203">
        <v>50</v>
      </c>
      <c r="C1061" s="203">
        <v>50</v>
      </c>
      <c r="D1061" s="201">
        <v>0</v>
      </c>
      <c r="E1061" s="202">
        <f>C1061/B1061</f>
        <v>1</v>
      </c>
      <c r="F1061" s="202">
        <v>0</v>
      </c>
    </row>
    <row r="1062" spans="1:6" customFormat="1" ht="18.95" customHeight="1">
      <c r="A1062" s="65" t="s">
        <v>1087</v>
      </c>
      <c r="B1062" s="207">
        <v>0</v>
      </c>
      <c r="C1062" s="203">
        <v>0</v>
      </c>
      <c r="D1062" s="201">
        <v>0</v>
      </c>
      <c r="E1062" s="207">
        <v>0</v>
      </c>
      <c r="F1062" s="207">
        <v>0</v>
      </c>
    </row>
    <row r="1063" spans="1:6" customFormat="1" ht="18.95" customHeight="1">
      <c r="A1063" s="65" t="s">
        <v>1088</v>
      </c>
      <c r="B1063" s="207">
        <v>0</v>
      </c>
      <c r="C1063" s="203">
        <v>0</v>
      </c>
      <c r="D1063" s="201">
        <v>0</v>
      </c>
      <c r="E1063" s="207">
        <v>0</v>
      </c>
      <c r="F1063" s="207">
        <v>0</v>
      </c>
    </row>
    <row r="1064" spans="1:6" customFormat="1" ht="18.95" customHeight="1">
      <c r="A1064" s="65" t="s">
        <v>1089</v>
      </c>
      <c r="B1064" s="207">
        <v>0</v>
      </c>
      <c r="C1064" s="203">
        <v>0</v>
      </c>
      <c r="D1064" s="201">
        <v>0</v>
      </c>
      <c r="E1064" s="207">
        <v>0</v>
      </c>
      <c r="F1064" s="207">
        <v>0</v>
      </c>
    </row>
    <row r="1065" spans="1:6" customFormat="1" ht="18.95" customHeight="1">
      <c r="A1065" s="65" t="s">
        <v>1090</v>
      </c>
      <c r="B1065" s="207">
        <v>0</v>
      </c>
      <c r="C1065" s="203">
        <v>0</v>
      </c>
      <c r="D1065" s="201">
        <v>0</v>
      </c>
      <c r="E1065" s="207">
        <v>0</v>
      </c>
      <c r="F1065" s="207">
        <v>0</v>
      </c>
    </row>
    <row r="1066" spans="1:6" customFormat="1" ht="18.95" customHeight="1">
      <c r="A1066" s="65" t="s">
        <v>1091</v>
      </c>
      <c r="B1066" s="207">
        <v>0</v>
      </c>
      <c r="C1066" s="203">
        <v>0</v>
      </c>
      <c r="D1066" s="201">
        <v>0</v>
      </c>
      <c r="E1066" s="207">
        <v>0</v>
      </c>
      <c r="F1066" s="207">
        <v>0</v>
      </c>
    </row>
    <row r="1067" spans="1:6" customFormat="1" ht="18.95" customHeight="1">
      <c r="A1067" s="65" t="s">
        <v>1092</v>
      </c>
      <c r="B1067" s="207">
        <v>0</v>
      </c>
      <c r="C1067" s="203">
        <v>0</v>
      </c>
      <c r="D1067" s="201">
        <v>0</v>
      </c>
      <c r="E1067" s="207">
        <v>0</v>
      </c>
      <c r="F1067" s="207">
        <v>0</v>
      </c>
    </row>
    <row r="1068" spans="1:6" customFormat="1" ht="18.95" customHeight="1">
      <c r="A1068" s="65" t="s">
        <v>1093</v>
      </c>
      <c r="B1068" s="207">
        <v>0</v>
      </c>
      <c r="C1068" s="203">
        <v>0</v>
      </c>
      <c r="D1068" s="201">
        <v>0</v>
      </c>
      <c r="E1068" s="207">
        <v>0</v>
      </c>
      <c r="F1068" s="207">
        <v>0</v>
      </c>
    </row>
    <row r="1069" spans="1:6" customFormat="1" ht="18.95" customHeight="1">
      <c r="A1069" s="65" t="s">
        <v>1094</v>
      </c>
      <c r="B1069" s="207">
        <v>0</v>
      </c>
      <c r="C1069" s="203">
        <v>0</v>
      </c>
      <c r="D1069" s="201">
        <v>0</v>
      </c>
      <c r="E1069" s="207">
        <v>0</v>
      </c>
      <c r="F1069" s="207">
        <v>0</v>
      </c>
    </row>
    <row r="1070" spans="1:6" customFormat="1" ht="18.95" customHeight="1">
      <c r="A1070" s="65" t="s">
        <v>1095</v>
      </c>
      <c r="B1070" s="207">
        <v>0</v>
      </c>
      <c r="C1070" s="203">
        <v>0</v>
      </c>
      <c r="D1070" s="201">
        <v>0</v>
      </c>
      <c r="E1070" s="207">
        <v>0</v>
      </c>
      <c r="F1070" s="207">
        <v>0</v>
      </c>
    </row>
    <row r="1071" spans="1:6" customFormat="1" ht="18.95" customHeight="1">
      <c r="A1071" s="65" t="s">
        <v>1096</v>
      </c>
      <c r="B1071" s="207">
        <v>0</v>
      </c>
      <c r="C1071" s="203">
        <v>0</v>
      </c>
      <c r="D1071" s="201">
        <v>0</v>
      </c>
      <c r="E1071" s="207">
        <v>0</v>
      </c>
      <c r="F1071" s="207">
        <v>0</v>
      </c>
    </row>
    <row r="1072" spans="1:6" customFormat="1" ht="18.95" customHeight="1">
      <c r="A1072" s="64" t="s">
        <v>649</v>
      </c>
      <c r="B1072" s="207">
        <v>0</v>
      </c>
      <c r="C1072" s="203">
        <v>0</v>
      </c>
      <c r="D1072" s="201">
        <v>0</v>
      </c>
      <c r="E1072" s="207">
        <v>0</v>
      </c>
      <c r="F1072" s="207">
        <v>0</v>
      </c>
    </row>
    <row r="1073" spans="1:6" customFormat="1" ht="18.95" customHeight="1">
      <c r="A1073" s="65" t="s">
        <v>57</v>
      </c>
      <c r="B1073" s="207">
        <v>0</v>
      </c>
      <c r="C1073" s="203">
        <v>0</v>
      </c>
      <c r="D1073" s="201">
        <v>0</v>
      </c>
      <c r="E1073" s="207">
        <v>0</v>
      </c>
      <c r="F1073" s="207">
        <v>0</v>
      </c>
    </row>
    <row r="1074" spans="1:6" customFormat="1" ht="18.95" customHeight="1">
      <c r="A1074" s="65" t="s">
        <v>58</v>
      </c>
      <c r="B1074" s="207">
        <v>0</v>
      </c>
      <c r="C1074" s="203">
        <v>0</v>
      </c>
      <c r="D1074" s="201">
        <v>0</v>
      </c>
      <c r="E1074" s="207">
        <v>0</v>
      </c>
      <c r="F1074" s="207">
        <v>0</v>
      </c>
    </row>
    <row r="1075" spans="1:6" customFormat="1" ht="18.95" customHeight="1">
      <c r="A1075" s="65" t="s">
        <v>69</v>
      </c>
      <c r="B1075" s="207">
        <v>0</v>
      </c>
      <c r="C1075" s="203">
        <v>0</v>
      </c>
      <c r="D1075" s="201">
        <v>0</v>
      </c>
      <c r="E1075" s="207">
        <v>0</v>
      </c>
      <c r="F1075" s="207">
        <v>0</v>
      </c>
    </row>
    <row r="1076" spans="1:6" customFormat="1" ht="18.95" customHeight="1">
      <c r="A1076" s="65" t="s">
        <v>1097</v>
      </c>
      <c r="B1076" s="207">
        <v>0</v>
      </c>
      <c r="C1076" s="203">
        <v>0</v>
      </c>
      <c r="D1076" s="201">
        <v>0</v>
      </c>
      <c r="E1076" s="207">
        <v>0</v>
      </c>
      <c r="F1076" s="207">
        <v>0</v>
      </c>
    </row>
    <row r="1077" spans="1:6" ht="18.95" customHeight="1">
      <c r="A1077" s="64" t="s">
        <v>358</v>
      </c>
      <c r="B1077" s="203">
        <v>16697</v>
      </c>
      <c r="C1077" s="203">
        <v>16400</v>
      </c>
      <c r="D1077" s="201">
        <v>1493</v>
      </c>
      <c r="E1077" s="202">
        <f>C1077/B1077</f>
        <v>0.98221237348026591</v>
      </c>
      <c r="F1077" s="202">
        <f>C1077/D1077</f>
        <v>10.984594775619557</v>
      </c>
    </row>
    <row r="1078" spans="1:6" customFormat="1" ht="18.95" customHeight="1">
      <c r="A1078" s="65" t="s">
        <v>57</v>
      </c>
      <c r="B1078" s="207">
        <v>0</v>
      </c>
      <c r="C1078" s="203">
        <v>0</v>
      </c>
      <c r="D1078" s="201">
        <v>0</v>
      </c>
      <c r="E1078" s="207">
        <v>0</v>
      </c>
      <c r="F1078" s="207">
        <v>0</v>
      </c>
    </row>
    <row r="1079" spans="1:6" customFormat="1" ht="18.95" customHeight="1">
      <c r="A1079" s="65" t="s">
        <v>58</v>
      </c>
      <c r="B1079" s="207">
        <v>0</v>
      </c>
      <c r="C1079" s="203">
        <v>0</v>
      </c>
      <c r="D1079" s="201">
        <v>40</v>
      </c>
      <c r="E1079" s="207">
        <v>0</v>
      </c>
      <c r="F1079" s="207">
        <f>C1079/D1079</f>
        <v>0</v>
      </c>
    </row>
    <row r="1080" spans="1:6" customFormat="1" ht="18.95" customHeight="1">
      <c r="A1080" s="65" t="s">
        <v>69</v>
      </c>
      <c r="B1080" s="207">
        <v>0</v>
      </c>
      <c r="C1080" s="203">
        <v>0</v>
      </c>
      <c r="D1080" s="201">
        <v>0</v>
      </c>
      <c r="E1080" s="207">
        <v>0</v>
      </c>
      <c r="F1080" s="207">
        <v>0</v>
      </c>
    </row>
    <row r="1081" spans="1:6" customFormat="1" ht="18.95" customHeight="1">
      <c r="A1081" s="65" t="s">
        <v>1098</v>
      </c>
      <c r="B1081" s="207">
        <v>0</v>
      </c>
      <c r="C1081" s="203">
        <v>0</v>
      </c>
      <c r="D1081" s="201">
        <v>0</v>
      </c>
      <c r="E1081" s="207">
        <v>0</v>
      </c>
      <c r="F1081" s="207">
        <v>0</v>
      </c>
    </row>
    <row r="1082" spans="1:6" customFormat="1" ht="18.95" customHeight="1">
      <c r="A1082" s="65" t="s">
        <v>1099</v>
      </c>
      <c r="B1082" s="207">
        <v>0</v>
      </c>
      <c r="C1082" s="203">
        <v>0</v>
      </c>
      <c r="D1082" s="201">
        <v>0</v>
      </c>
      <c r="E1082" s="207">
        <v>0</v>
      </c>
      <c r="F1082" s="207">
        <v>0</v>
      </c>
    </row>
    <row r="1083" spans="1:6" customFormat="1" ht="18.95" customHeight="1">
      <c r="A1083" s="65" t="s">
        <v>1100</v>
      </c>
      <c r="B1083" s="207">
        <v>0</v>
      </c>
      <c r="C1083" s="203">
        <v>0</v>
      </c>
      <c r="D1083" s="201">
        <v>0</v>
      </c>
      <c r="E1083" s="207">
        <v>0</v>
      </c>
      <c r="F1083" s="207">
        <v>0</v>
      </c>
    </row>
    <row r="1084" spans="1:6" customFormat="1" ht="18.95" customHeight="1">
      <c r="A1084" s="65" t="s">
        <v>1101</v>
      </c>
      <c r="B1084" s="207">
        <v>0</v>
      </c>
      <c r="C1084" s="203">
        <v>0</v>
      </c>
      <c r="D1084" s="201">
        <v>0</v>
      </c>
      <c r="E1084" s="207">
        <v>0</v>
      </c>
      <c r="F1084" s="207">
        <v>0</v>
      </c>
    </row>
    <row r="1085" spans="1:6" customFormat="1" ht="18.95" customHeight="1">
      <c r="A1085" s="65" t="s">
        <v>1102</v>
      </c>
      <c r="B1085" s="207">
        <v>0</v>
      </c>
      <c r="C1085" s="203">
        <v>0</v>
      </c>
      <c r="D1085" s="201">
        <v>0</v>
      </c>
      <c r="E1085" s="207">
        <v>0</v>
      </c>
      <c r="F1085" s="207">
        <v>0</v>
      </c>
    </row>
    <row r="1086" spans="1:6" ht="18.95" customHeight="1">
      <c r="A1086" s="65" t="s">
        <v>359</v>
      </c>
      <c r="B1086" s="203">
        <v>15980</v>
      </c>
      <c r="C1086" s="203">
        <v>15683</v>
      </c>
      <c r="D1086" s="201">
        <v>841</v>
      </c>
      <c r="E1086" s="202">
        <f>C1086/B1086</f>
        <v>0.98141426783479346</v>
      </c>
      <c r="F1086" s="202">
        <f>C1086/D1086</f>
        <v>18.648038049940546</v>
      </c>
    </row>
    <row r="1087" spans="1:6" customFormat="1" ht="18.95" customHeight="1">
      <c r="A1087" s="65" t="s">
        <v>1103</v>
      </c>
      <c r="B1087" s="207">
        <v>0</v>
      </c>
      <c r="C1087" s="203">
        <v>0</v>
      </c>
      <c r="D1087" s="201">
        <v>0</v>
      </c>
      <c r="E1087" s="207">
        <v>0</v>
      </c>
      <c r="F1087" s="207">
        <v>0</v>
      </c>
    </row>
    <row r="1088" spans="1:6" customFormat="1" ht="18.95" customHeight="1">
      <c r="A1088" s="65" t="s">
        <v>1068</v>
      </c>
      <c r="B1088" s="207">
        <v>0</v>
      </c>
      <c r="C1088" s="203">
        <v>0</v>
      </c>
      <c r="D1088" s="201">
        <v>0</v>
      </c>
      <c r="E1088" s="207">
        <v>0</v>
      </c>
      <c r="F1088" s="207">
        <v>0</v>
      </c>
    </row>
    <row r="1089" spans="1:6" customFormat="1" ht="18.95" customHeight="1">
      <c r="A1089" s="65" t="s">
        <v>1104</v>
      </c>
      <c r="B1089" s="207">
        <v>0</v>
      </c>
      <c r="C1089" s="203">
        <v>0</v>
      </c>
      <c r="D1089" s="201">
        <v>0</v>
      </c>
      <c r="E1089" s="207">
        <v>0</v>
      </c>
      <c r="F1089" s="207">
        <v>0</v>
      </c>
    </row>
    <row r="1090" spans="1:6" ht="18.95" customHeight="1">
      <c r="A1090" s="65" t="s">
        <v>360</v>
      </c>
      <c r="B1090" s="203">
        <v>717</v>
      </c>
      <c r="C1090" s="203">
        <v>717</v>
      </c>
      <c r="D1090" s="201">
        <v>612</v>
      </c>
      <c r="E1090" s="202">
        <f>C1090/B1090</f>
        <v>1</v>
      </c>
      <c r="F1090" s="202">
        <f>C1090/D1090</f>
        <v>1.1715686274509804</v>
      </c>
    </row>
    <row r="1091" spans="1:6" customFormat="1" ht="18.95" customHeight="1">
      <c r="A1091" s="64" t="s">
        <v>650</v>
      </c>
      <c r="B1091" s="207">
        <v>0</v>
      </c>
      <c r="C1091" s="203">
        <v>0</v>
      </c>
      <c r="D1091" s="201">
        <v>0</v>
      </c>
      <c r="E1091" s="207">
        <v>0</v>
      </c>
      <c r="F1091" s="207">
        <v>0</v>
      </c>
    </row>
    <row r="1092" spans="1:6" customFormat="1" ht="18.95" customHeight="1">
      <c r="A1092" s="65" t="s">
        <v>57</v>
      </c>
      <c r="B1092" s="207">
        <v>0</v>
      </c>
      <c r="C1092" s="203">
        <v>0</v>
      </c>
      <c r="D1092" s="201">
        <v>0</v>
      </c>
      <c r="E1092" s="207">
        <v>0</v>
      </c>
      <c r="F1092" s="207">
        <v>0</v>
      </c>
    </row>
    <row r="1093" spans="1:6" customFormat="1" ht="18.95" customHeight="1">
      <c r="A1093" s="65" t="s">
        <v>58</v>
      </c>
      <c r="B1093" s="207">
        <v>0</v>
      </c>
      <c r="C1093" s="203">
        <v>0</v>
      </c>
      <c r="D1093" s="201">
        <v>0</v>
      </c>
      <c r="E1093" s="207">
        <v>0</v>
      </c>
      <c r="F1093" s="207">
        <v>0</v>
      </c>
    </row>
    <row r="1094" spans="1:6" customFormat="1" ht="18.95" customHeight="1">
      <c r="A1094" s="65" t="s">
        <v>69</v>
      </c>
      <c r="B1094" s="207">
        <v>0</v>
      </c>
      <c r="C1094" s="203">
        <v>0</v>
      </c>
      <c r="D1094" s="201">
        <v>0</v>
      </c>
      <c r="E1094" s="207">
        <v>0</v>
      </c>
      <c r="F1094" s="207">
        <v>0</v>
      </c>
    </row>
    <row r="1095" spans="1:6" customFormat="1" ht="18.95" customHeight="1">
      <c r="A1095" s="65" t="s">
        <v>1105</v>
      </c>
      <c r="B1095" s="207">
        <v>0</v>
      </c>
      <c r="C1095" s="203">
        <v>0</v>
      </c>
      <c r="D1095" s="201">
        <v>0</v>
      </c>
      <c r="E1095" s="207">
        <v>0</v>
      </c>
      <c r="F1095" s="207">
        <v>0</v>
      </c>
    </row>
    <row r="1096" spans="1:6" customFormat="1" ht="18.95" customHeight="1">
      <c r="A1096" s="65" t="s">
        <v>1106</v>
      </c>
      <c r="B1096" s="207">
        <v>0</v>
      </c>
      <c r="C1096" s="203">
        <v>0</v>
      </c>
      <c r="D1096" s="201">
        <v>0</v>
      </c>
      <c r="E1096" s="207">
        <v>0</v>
      </c>
      <c r="F1096" s="207">
        <v>0</v>
      </c>
    </row>
    <row r="1097" spans="1:6" customFormat="1" ht="18.95" customHeight="1">
      <c r="A1097" s="65" t="s">
        <v>1107</v>
      </c>
      <c r="B1097" s="207">
        <v>0</v>
      </c>
      <c r="C1097" s="203">
        <v>0</v>
      </c>
      <c r="D1097" s="201">
        <v>0</v>
      </c>
      <c r="E1097" s="207">
        <v>0</v>
      </c>
      <c r="F1097" s="207">
        <v>0</v>
      </c>
    </row>
    <row r="1098" spans="1:6" ht="18.95" customHeight="1">
      <c r="A1098" s="64" t="s">
        <v>362</v>
      </c>
      <c r="B1098" s="203">
        <v>2841</v>
      </c>
      <c r="C1098" s="203">
        <v>2841</v>
      </c>
      <c r="D1098" s="201">
        <v>879</v>
      </c>
      <c r="E1098" s="202">
        <f>C1098/B1098</f>
        <v>1</v>
      </c>
      <c r="F1098" s="202">
        <f>C1098/D1098</f>
        <v>3.2320819112627985</v>
      </c>
    </row>
    <row r="1099" spans="1:6" ht="18.95" customHeight="1">
      <c r="A1099" s="65" t="s">
        <v>57</v>
      </c>
      <c r="B1099" s="203">
        <v>56</v>
      </c>
      <c r="C1099" s="203">
        <v>56</v>
      </c>
      <c r="D1099" s="201">
        <v>112</v>
      </c>
      <c r="E1099" s="202">
        <f>C1099/B1099</f>
        <v>1</v>
      </c>
      <c r="F1099" s="202">
        <f>C1099/D1099</f>
        <v>0.5</v>
      </c>
    </row>
    <row r="1100" spans="1:6" customFormat="1" ht="18.95" customHeight="1">
      <c r="A1100" s="65" t="s">
        <v>58</v>
      </c>
      <c r="B1100" s="207">
        <v>0</v>
      </c>
      <c r="C1100" s="203">
        <v>0</v>
      </c>
      <c r="D1100" s="201">
        <v>0</v>
      </c>
      <c r="E1100" s="207">
        <v>0</v>
      </c>
      <c r="F1100" s="207">
        <v>0</v>
      </c>
    </row>
    <row r="1101" spans="1:6" customFormat="1" ht="18.95" customHeight="1">
      <c r="A1101" s="65" t="s">
        <v>69</v>
      </c>
      <c r="B1101" s="207">
        <v>0</v>
      </c>
      <c r="C1101" s="203">
        <v>0</v>
      </c>
      <c r="D1101" s="201">
        <v>0</v>
      </c>
      <c r="E1101" s="207">
        <v>0</v>
      </c>
      <c r="F1101" s="207">
        <v>0</v>
      </c>
    </row>
    <row r="1102" spans="1:6" customFormat="1" ht="18.95" customHeight="1">
      <c r="A1102" s="157" t="s">
        <v>1108</v>
      </c>
      <c r="B1102" s="207">
        <v>0</v>
      </c>
      <c r="C1102" s="203">
        <v>0</v>
      </c>
      <c r="D1102" s="201">
        <v>0</v>
      </c>
      <c r="E1102" s="207">
        <v>0</v>
      </c>
      <c r="F1102" s="207">
        <v>0</v>
      </c>
    </row>
    <row r="1103" spans="1:6" ht="18.95" customHeight="1">
      <c r="A1103" s="157" t="s">
        <v>363</v>
      </c>
      <c r="B1103" s="203">
        <v>368</v>
      </c>
      <c r="C1103" s="203">
        <v>368</v>
      </c>
      <c r="D1103" s="201">
        <v>417</v>
      </c>
      <c r="E1103" s="202">
        <f>C1103/B1103</f>
        <v>1</v>
      </c>
      <c r="F1103" s="202">
        <f>C1103/D1103</f>
        <v>0.88249400479616302</v>
      </c>
    </row>
    <row r="1104" spans="1:6" ht="18.95" customHeight="1">
      <c r="A1104" s="157" t="s">
        <v>364</v>
      </c>
      <c r="B1104" s="203">
        <v>2417</v>
      </c>
      <c r="C1104" s="203">
        <v>2417</v>
      </c>
      <c r="D1104" s="201">
        <v>350</v>
      </c>
      <c r="E1104" s="202">
        <f>C1104/B1104</f>
        <v>1</v>
      </c>
      <c r="F1104" s="202">
        <f>C1104/D1104</f>
        <v>6.9057142857142857</v>
      </c>
    </row>
    <row r="1105" spans="1:6" ht="18.95" customHeight="1">
      <c r="A1105" s="158" t="s">
        <v>365</v>
      </c>
      <c r="B1105" s="203">
        <v>700</v>
      </c>
      <c r="C1105" s="203">
        <v>700</v>
      </c>
      <c r="D1105" s="201">
        <v>0</v>
      </c>
      <c r="E1105" s="202">
        <f>C1105/B1105</f>
        <v>1</v>
      </c>
      <c r="F1105" s="202">
        <v>0</v>
      </c>
    </row>
    <row r="1106" spans="1:6" customFormat="1" ht="18.95" customHeight="1">
      <c r="A1106" s="157" t="s">
        <v>1109</v>
      </c>
      <c r="B1106" s="207">
        <v>0</v>
      </c>
      <c r="C1106" s="203">
        <v>0</v>
      </c>
      <c r="D1106" s="201">
        <v>0</v>
      </c>
      <c r="E1106" s="207">
        <v>0</v>
      </c>
      <c r="F1106" s="207">
        <v>0</v>
      </c>
    </row>
    <row r="1107" spans="1:6" customFormat="1" ht="18.95" customHeight="1">
      <c r="A1107" s="157" t="s">
        <v>366</v>
      </c>
      <c r="B1107" s="207">
        <v>0</v>
      </c>
      <c r="C1107" s="203">
        <v>0</v>
      </c>
      <c r="D1107" s="201">
        <v>0</v>
      </c>
      <c r="E1107" s="207">
        <v>0</v>
      </c>
      <c r="F1107" s="207">
        <v>0</v>
      </c>
    </row>
    <row r="1108" spans="1:6" customFormat="1" ht="18.95" customHeight="1">
      <c r="A1108" s="157" t="s">
        <v>1110</v>
      </c>
      <c r="B1108" s="207">
        <v>0</v>
      </c>
      <c r="C1108" s="203">
        <v>0</v>
      </c>
      <c r="D1108" s="201">
        <v>0</v>
      </c>
      <c r="E1108" s="207">
        <v>0</v>
      </c>
      <c r="F1108" s="207">
        <v>0</v>
      </c>
    </row>
    <row r="1109" spans="1:6" customFormat="1" ht="18.95" customHeight="1">
      <c r="A1109" s="157" t="s">
        <v>1111</v>
      </c>
      <c r="B1109" s="207">
        <v>0</v>
      </c>
      <c r="C1109" s="203">
        <v>0</v>
      </c>
      <c r="D1109" s="201">
        <v>0</v>
      </c>
      <c r="E1109" s="207">
        <v>0</v>
      </c>
      <c r="F1109" s="207">
        <v>0</v>
      </c>
    </row>
    <row r="1110" spans="1:6" ht="18.95" customHeight="1">
      <c r="A1110" s="157" t="s">
        <v>1112</v>
      </c>
      <c r="B1110" s="203">
        <v>700</v>
      </c>
      <c r="C1110" s="203">
        <v>700</v>
      </c>
      <c r="D1110" s="201">
        <v>0</v>
      </c>
      <c r="E1110" s="202">
        <f>C1110/B1110</f>
        <v>1</v>
      </c>
      <c r="F1110" s="202">
        <v>0</v>
      </c>
    </row>
    <row r="1111" spans="1:6" ht="18.95" customHeight="1">
      <c r="A1111" s="158" t="s">
        <v>367</v>
      </c>
      <c r="B1111" s="203">
        <v>932</v>
      </c>
      <c r="C1111" s="203">
        <v>932</v>
      </c>
      <c r="D1111" s="201">
        <v>634</v>
      </c>
      <c r="E1111" s="202">
        <f>C1111/B1111</f>
        <v>1</v>
      </c>
      <c r="F1111" s="202">
        <f>C1111/D1111</f>
        <v>1.4700315457413249</v>
      </c>
    </row>
    <row r="1112" spans="1:6" ht="18.95" customHeight="1">
      <c r="A1112" s="158" t="s">
        <v>368</v>
      </c>
      <c r="B1112" s="203">
        <v>784</v>
      </c>
      <c r="C1112" s="203">
        <v>784</v>
      </c>
      <c r="D1112" s="201">
        <v>573</v>
      </c>
      <c r="E1112" s="202">
        <f>C1112/B1112</f>
        <v>1</v>
      </c>
      <c r="F1112" s="202">
        <f>C1112/D1112</f>
        <v>1.368237347294939</v>
      </c>
    </row>
    <row r="1113" spans="1:6" ht="18.95" customHeight="1">
      <c r="A1113" s="157" t="s">
        <v>57</v>
      </c>
      <c r="B1113" s="203">
        <v>442</v>
      </c>
      <c r="C1113" s="203">
        <v>442</v>
      </c>
      <c r="D1113" s="201">
        <v>309</v>
      </c>
      <c r="E1113" s="202">
        <f>C1113/B1113</f>
        <v>1</v>
      </c>
      <c r="F1113" s="202">
        <f>C1113/D1113</f>
        <v>1.4304207119741101</v>
      </c>
    </row>
    <row r="1114" spans="1:6" ht="18.95" customHeight="1">
      <c r="A1114" s="157" t="s">
        <v>58</v>
      </c>
      <c r="B1114" s="203">
        <v>20</v>
      </c>
      <c r="C1114" s="203">
        <v>20</v>
      </c>
      <c r="D1114" s="201">
        <v>40</v>
      </c>
      <c r="E1114" s="202">
        <f>C1114/B1114</f>
        <v>1</v>
      </c>
      <c r="F1114" s="202">
        <f>C1114/D1114</f>
        <v>0.5</v>
      </c>
    </row>
    <row r="1115" spans="1:6" customFormat="1" ht="18.95" customHeight="1">
      <c r="A1115" s="157" t="s">
        <v>69</v>
      </c>
      <c r="B1115" s="207">
        <v>0</v>
      </c>
      <c r="C1115" s="203">
        <v>0</v>
      </c>
      <c r="D1115" s="201">
        <v>0</v>
      </c>
      <c r="E1115" s="207">
        <v>0</v>
      </c>
      <c r="F1115" s="207">
        <v>0</v>
      </c>
    </row>
    <row r="1116" spans="1:6" customFormat="1" ht="18.95" customHeight="1">
      <c r="A1116" s="157" t="s">
        <v>1113</v>
      </c>
      <c r="B1116" s="207">
        <v>0</v>
      </c>
      <c r="C1116" s="203">
        <v>0</v>
      </c>
      <c r="D1116" s="201">
        <v>0</v>
      </c>
      <c r="E1116" s="207">
        <v>0</v>
      </c>
      <c r="F1116" s="207">
        <v>0</v>
      </c>
    </row>
    <row r="1117" spans="1:6" customFormat="1" ht="18.95" customHeight="1">
      <c r="A1117" s="157" t="s">
        <v>553</v>
      </c>
      <c r="B1117" s="207">
        <v>0</v>
      </c>
      <c r="C1117" s="203">
        <v>0</v>
      </c>
      <c r="D1117" s="201">
        <v>0</v>
      </c>
      <c r="E1117" s="207">
        <v>0</v>
      </c>
      <c r="F1117" s="207">
        <v>0</v>
      </c>
    </row>
    <row r="1118" spans="1:6" customFormat="1" ht="18.95" customHeight="1">
      <c r="A1118" s="157" t="s">
        <v>1114</v>
      </c>
      <c r="B1118" s="207">
        <v>0</v>
      </c>
      <c r="C1118" s="203">
        <v>0</v>
      </c>
      <c r="D1118" s="201">
        <v>0</v>
      </c>
      <c r="E1118" s="207">
        <v>0</v>
      </c>
      <c r="F1118" s="207">
        <v>0</v>
      </c>
    </row>
    <row r="1119" spans="1:6" customFormat="1" ht="18.95" customHeight="1">
      <c r="A1119" s="157" t="s">
        <v>1115</v>
      </c>
      <c r="B1119" s="207">
        <v>0</v>
      </c>
      <c r="C1119" s="203">
        <v>0</v>
      </c>
      <c r="D1119" s="201">
        <v>0</v>
      </c>
      <c r="E1119" s="207">
        <v>0</v>
      </c>
      <c r="F1119" s="207">
        <v>0</v>
      </c>
    </row>
    <row r="1120" spans="1:6" customFormat="1" ht="18.95" customHeight="1">
      <c r="A1120" s="157" t="s">
        <v>66</v>
      </c>
      <c r="B1120" s="207">
        <v>0</v>
      </c>
      <c r="C1120" s="203">
        <v>0</v>
      </c>
      <c r="D1120" s="201">
        <v>0</v>
      </c>
      <c r="E1120" s="207">
        <v>0</v>
      </c>
      <c r="F1120" s="207">
        <v>0</v>
      </c>
    </row>
    <row r="1121" spans="1:6" ht="18.95" customHeight="1">
      <c r="A1121" s="157" t="s">
        <v>369</v>
      </c>
      <c r="B1121" s="203">
        <v>322</v>
      </c>
      <c r="C1121" s="203">
        <v>322</v>
      </c>
      <c r="D1121" s="201">
        <v>224</v>
      </c>
      <c r="E1121" s="202">
        <f>C1121/B1121</f>
        <v>1</v>
      </c>
      <c r="F1121" s="202">
        <f>C1121/D1121</f>
        <v>1.4375</v>
      </c>
    </row>
    <row r="1122" spans="1:6" ht="18.95" customHeight="1">
      <c r="A1122" s="158" t="s">
        <v>372</v>
      </c>
      <c r="B1122" s="203">
        <v>148</v>
      </c>
      <c r="C1122" s="203">
        <v>148</v>
      </c>
      <c r="D1122" s="201">
        <v>11</v>
      </c>
      <c r="E1122" s="202">
        <f>C1122/B1122</f>
        <v>1</v>
      </c>
      <c r="F1122" s="202">
        <f>C1122/D1122</f>
        <v>13.454545454545455</v>
      </c>
    </row>
    <row r="1123" spans="1:6" customFormat="1" ht="18.95" customHeight="1">
      <c r="A1123" s="157" t="s">
        <v>57</v>
      </c>
      <c r="B1123" s="207">
        <v>0</v>
      </c>
      <c r="C1123" s="203">
        <v>0</v>
      </c>
      <c r="D1123" s="201">
        <v>0</v>
      </c>
      <c r="E1123" s="207">
        <v>0</v>
      </c>
      <c r="F1123" s="207">
        <v>0</v>
      </c>
    </row>
    <row r="1124" spans="1:6" customFormat="1" ht="18.95" customHeight="1">
      <c r="A1124" s="157" t="s">
        <v>58</v>
      </c>
      <c r="B1124" s="207">
        <v>0</v>
      </c>
      <c r="C1124" s="203">
        <v>0</v>
      </c>
      <c r="D1124" s="201">
        <v>0</v>
      </c>
      <c r="E1124" s="207">
        <v>0</v>
      </c>
      <c r="F1124" s="207">
        <v>0</v>
      </c>
    </row>
    <row r="1125" spans="1:6" customFormat="1" ht="18.95" customHeight="1">
      <c r="A1125" s="157" t="s">
        <v>69</v>
      </c>
      <c r="B1125" s="207">
        <v>0</v>
      </c>
      <c r="C1125" s="203">
        <v>0</v>
      </c>
      <c r="D1125" s="201">
        <v>0</v>
      </c>
      <c r="E1125" s="207">
        <v>0</v>
      </c>
      <c r="F1125" s="207">
        <v>0</v>
      </c>
    </row>
    <row r="1126" spans="1:6" customFormat="1" ht="18.95" customHeight="1">
      <c r="A1126" s="157" t="s">
        <v>1116</v>
      </c>
      <c r="B1126" s="207">
        <v>0</v>
      </c>
      <c r="C1126" s="203">
        <v>0</v>
      </c>
      <c r="D1126" s="201">
        <v>0</v>
      </c>
      <c r="E1126" s="207">
        <v>0</v>
      </c>
      <c r="F1126" s="207">
        <v>0</v>
      </c>
    </row>
    <row r="1127" spans="1:6" ht="18.95" customHeight="1">
      <c r="A1127" s="157" t="s">
        <v>373</v>
      </c>
      <c r="B1127" s="203">
        <v>148</v>
      </c>
      <c r="C1127" s="203">
        <v>148</v>
      </c>
      <c r="D1127" s="201">
        <v>11</v>
      </c>
      <c r="E1127" s="202">
        <f>C1127/B1127</f>
        <v>1</v>
      </c>
      <c r="F1127" s="202">
        <f>C1127/D1127</f>
        <v>13.454545454545455</v>
      </c>
    </row>
    <row r="1128" spans="1:6" customFormat="1" ht="18.95" customHeight="1">
      <c r="A1128" s="158" t="s">
        <v>374</v>
      </c>
      <c r="B1128" s="207">
        <v>0</v>
      </c>
      <c r="C1128" s="203">
        <v>0</v>
      </c>
      <c r="D1128" s="201">
        <v>50</v>
      </c>
      <c r="E1128" s="207">
        <v>0</v>
      </c>
      <c r="F1128" s="207">
        <f>C1128/D1128</f>
        <v>0</v>
      </c>
    </row>
    <row r="1129" spans="1:6" customFormat="1" ht="18.95" customHeight="1">
      <c r="A1129" s="157" t="s">
        <v>1117</v>
      </c>
      <c r="B1129" s="207">
        <v>0</v>
      </c>
      <c r="C1129" s="203">
        <v>0</v>
      </c>
      <c r="D1129" s="201">
        <v>0</v>
      </c>
      <c r="E1129" s="207">
        <v>0</v>
      </c>
      <c r="F1129" s="207">
        <v>0</v>
      </c>
    </row>
    <row r="1130" spans="1:6" customFormat="1" ht="18.95" customHeight="1">
      <c r="A1130" s="157" t="s">
        <v>375</v>
      </c>
      <c r="B1130" s="207">
        <v>0</v>
      </c>
      <c r="C1130" s="203">
        <v>0</v>
      </c>
      <c r="D1130" s="201">
        <v>50</v>
      </c>
      <c r="E1130" s="207">
        <v>0</v>
      </c>
      <c r="F1130" s="207">
        <f>C1130/D1130</f>
        <v>0</v>
      </c>
    </row>
    <row r="1131" spans="1:6" ht="18.95" customHeight="1">
      <c r="A1131" s="158" t="s">
        <v>558</v>
      </c>
      <c r="B1131" s="203">
        <v>233</v>
      </c>
      <c r="C1131" s="203">
        <v>228</v>
      </c>
      <c r="D1131" s="201">
        <v>0</v>
      </c>
      <c r="E1131" s="202">
        <f>C1131/B1131</f>
        <v>0.97854077253218885</v>
      </c>
      <c r="F1131" s="202">
        <v>0</v>
      </c>
    </row>
    <row r="1132" spans="1:6" customFormat="1" ht="18.95" customHeight="1">
      <c r="A1132" s="158" t="s">
        <v>559</v>
      </c>
      <c r="B1132" s="207">
        <v>0</v>
      </c>
      <c r="C1132" s="203">
        <v>0</v>
      </c>
      <c r="D1132" s="201">
        <v>0</v>
      </c>
      <c r="E1132" s="207">
        <v>0</v>
      </c>
      <c r="F1132" s="207">
        <v>0</v>
      </c>
    </row>
    <row r="1133" spans="1:6" customFormat="1" ht="18.95" customHeight="1">
      <c r="A1133" s="157" t="s">
        <v>57</v>
      </c>
      <c r="B1133" s="207">
        <v>0</v>
      </c>
      <c r="C1133" s="203">
        <v>0</v>
      </c>
      <c r="D1133" s="201">
        <v>0</v>
      </c>
      <c r="E1133" s="207">
        <v>0</v>
      </c>
      <c r="F1133" s="207">
        <v>0</v>
      </c>
    </row>
    <row r="1134" spans="1:6" customFormat="1" ht="18.95" customHeight="1">
      <c r="A1134" s="157" t="s">
        <v>58</v>
      </c>
      <c r="B1134" s="207">
        <v>0</v>
      </c>
      <c r="C1134" s="203">
        <v>0</v>
      </c>
      <c r="D1134" s="201">
        <v>0</v>
      </c>
      <c r="E1134" s="207">
        <v>0</v>
      </c>
      <c r="F1134" s="207">
        <v>0</v>
      </c>
    </row>
    <row r="1135" spans="1:6" customFormat="1" ht="18.95" customHeight="1">
      <c r="A1135" s="157" t="s">
        <v>69</v>
      </c>
      <c r="B1135" s="207">
        <v>0</v>
      </c>
      <c r="C1135" s="203">
        <v>0</v>
      </c>
      <c r="D1135" s="201">
        <v>0</v>
      </c>
      <c r="E1135" s="207">
        <v>0</v>
      </c>
      <c r="F1135" s="207">
        <v>0</v>
      </c>
    </row>
    <row r="1136" spans="1:6" customFormat="1" ht="18.95" customHeight="1">
      <c r="A1136" s="157" t="s">
        <v>1118</v>
      </c>
      <c r="B1136" s="207">
        <v>0</v>
      </c>
      <c r="C1136" s="203">
        <v>0</v>
      </c>
      <c r="D1136" s="201">
        <v>0</v>
      </c>
      <c r="E1136" s="207">
        <v>0</v>
      </c>
      <c r="F1136" s="207">
        <v>0</v>
      </c>
    </row>
    <row r="1137" spans="1:6" customFormat="1" ht="18.95" customHeight="1">
      <c r="A1137" s="157" t="s">
        <v>66</v>
      </c>
      <c r="B1137" s="207">
        <v>0</v>
      </c>
      <c r="C1137" s="203">
        <v>0</v>
      </c>
      <c r="D1137" s="201">
        <v>0</v>
      </c>
      <c r="E1137" s="207">
        <v>0</v>
      </c>
      <c r="F1137" s="207">
        <v>0</v>
      </c>
    </row>
    <row r="1138" spans="1:6" customFormat="1" ht="18.95" customHeight="1">
      <c r="A1138" s="157" t="s">
        <v>1119</v>
      </c>
      <c r="B1138" s="207">
        <v>0</v>
      </c>
      <c r="C1138" s="203">
        <v>0</v>
      </c>
      <c r="D1138" s="201">
        <v>0</v>
      </c>
      <c r="E1138" s="207">
        <v>0</v>
      </c>
      <c r="F1138" s="207">
        <v>0</v>
      </c>
    </row>
    <row r="1139" spans="1:6" customFormat="1" ht="18.95" customHeight="1">
      <c r="A1139" s="158" t="s">
        <v>560</v>
      </c>
      <c r="B1139" s="207">
        <v>0</v>
      </c>
      <c r="C1139" s="203">
        <v>0</v>
      </c>
      <c r="D1139" s="201">
        <v>0</v>
      </c>
      <c r="E1139" s="207">
        <v>0</v>
      </c>
      <c r="F1139" s="207">
        <v>0</v>
      </c>
    </row>
    <row r="1140" spans="1:6" customFormat="1" ht="18.95" customHeight="1">
      <c r="A1140" s="157" t="s">
        <v>1120</v>
      </c>
      <c r="B1140" s="207">
        <v>0</v>
      </c>
      <c r="C1140" s="203">
        <v>0</v>
      </c>
      <c r="D1140" s="201">
        <v>0</v>
      </c>
      <c r="E1140" s="207">
        <v>0</v>
      </c>
      <c r="F1140" s="207">
        <v>0</v>
      </c>
    </row>
    <row r="1141" spans="1:6" customFormat="1" ht="18.95" customHeight="1">
      <c r="A1141" s="157" t="s">
        <v>1121</v>
      </c>
      <c r="B1141" s="207">
        <v>0</v>
      </c>
      <c r="C1141" s="203">
        <v>0</v>
      </c>
      <c r="D1141" s="201">
        <v>0</v>
      </c>
      <c r="E1141" s="207">
        <v>0</v>
      </c>
      <c r="F1141" s="207">
        <v>0</v>
      </c>
    </row>
    <row r="1142" spans="1:6" customFormat="1" ht="18.95" customHeight="1">
      <c r="A1142" s="157" t="s">
        <v>1122</v>
      </c>
      <c r="B1142" s="207">
        <v>0</v>
      </c>
      <c r="C1142" s="203">
        <v>0</v>
      </c>
      <c r="D1142" s="201">
        <v>0</v>
      </c>
      <c r="E1142" s="207">
        <v>0</v>
      </c>
      <c r="F1142" s="207">
        <v>0</v>
      </c>
    </row>
    <row r="1143" spans="1:6" customFormat="1" ht="18.95" customHeight="1">
      <c r="A1143" s="157" t="s">
        <v>1123</v>
      </c>
      <c r="B1143" s="207">
        <v>0</v>
      </c>
      <c r="C1143" s="203">
        <v>0</v>
      </c>
      <c r="D1143" s="201">
        <v>0</v>
      </c>
      <c r="E1143" s="207">
        <v>0</v>
      </c>
      <c r="F1143" s="207">
        <v>0</v>
      </c>
    </row>
    <row r="1144" spans="1:6" customFormat="1" ht="18.95" customHeight="1">
      <c r="A1144" s="157" t="s">
        <v>1124</v>
      </c>
      <c r="B1144" s="207">
        <v>0</v>
      </c>
      <c r="C1144" s="203">
        <v>0</v>
      </c>
      <c r="D1144" s="201">
        <v>0</v>
      </c>
      <c r="E1144" s="207">
        <v>0</v>
      </c>
      <c r="F1144" s="207">
        <v>0</v>
      </c>
    </row>
    <row r="1145" spans="1:6" customFormat="1" ht="18.95" customHeight="1">
      <c r="A1145" s="157" t="s">
        <v>1125</v>
      </c>
      <c r="B1145" s="207">
        <v>0</v>
      </c>
      <c r="C1145" s="203">
        <v>0</v>
      </c>
      <c r="D1145" s="201">
        <v>0</v>
      </c>
      <c r="E1145" s="207">
        <v>0</v>
      </c>
      <c r="F1145" s="207">
        <v>0</v>
      </c>
    </row>
    <row r="1146" spans="1:6" customFormat="1" ht="18.95" customHeight="1">
      <c r="A1146" s="157" t="s">
        <v>1126</v>
      </c>
      <c r="B1146" s="207">
        <v>0</v>
      </c>
      <c r="C1146" s="203">
        <v>0</v>
      </c>
      <c r="D1146" s="201">
        <v>0</v>
      </c>
      <c r="E1146" s="207">
        <v>0</v>
      </c>
      <c r="F1146" s="207">
        <v>0</v>
      </c>
    </row>
    <row r="1147" spans="1:6" customFormat="1" ht="18.95" customHeight="1">
      <c r="A1147" s="157" t="s">
        <v>1127</v>
      </c>
      <c r="B1147" s="207">
        <v>0</v>
      </c>
      <c r="C1147" s="203">
        <v>0</v>
      </c>
      <c r="D1147" s="201">
        <v>0</v>
      </c>
      <c r="E1147" s="207">
        <v>0</v>
      </c>
      <c r="F1147" s="207">
        <v>0</v>
      </c>
    </row>
    <row r="1148" spans="1:6" customFormat="1" ht="18.95" customHeight="1">
      <c r="A1148" s="157" t="s">
        <v>1128</v>
      </c>
      <c r="B1148" s="207">
        <v>0</v>
      </c>
      <c r="C1148" s="203">
        <v>0</v>
      </c>
      <c r="D1148" s="201">
        <v>0</v>
      </c>
      <c r="E1148" s="207">
        <v>0</v>
      </c>
      <c r="F1148" s="207">
        <v>0</v>
      </c>
    </row>
    <row r="1149" spans="1:6" customFormat="1" ht="18.95" customHeight="1">
      <c r="A1149" s="158" t="s">
        <v>561</v>
      </c>
      <c r="B1149" s="207">
        <v>0</v>
      </c>
      <c r="C1149" s="203">
        <v>0</v>
      </c>
      <c r="D1149" s="201">
        <v>0</v>
      </c>
      <c r="E1149" s="207">
        <v>0</v>
      </c>
      <c r="F1149" s="207">
        <v>0</v>
      </c>
    </row>
    <row r="1150" spans="1:6" customFormat="1" ht="18.95" customHeight="1">
      <c r="A1150" s="157" t="s">
        <v>1129</v>
      </c>
      <c r="B1150" s="207">
        <v>0</v>
      </c>
      <c r="C1150" s="203">
        <v>0</v>
      </c>
      <c r="D1150" s="201">
        <v>0</v>
      </c>
      <c r="E1150" s="207">
        <v>0</v>
      </c>
      <c r="F1150" s="207">
        <v>0</v>
      </c>
    </row>
    <row r="1151" spans="1:6" customFormat="1" ht="18.95" customHeight="1">
      <c r="A1151" s="157" t="s">
        <v>1130</v>
      </c>
      <c r="B1151" s="207">
        <v>0</v>
      </c>
      <c r="C1151" s="203">
        <v>0</v>
      </c>
      <c r="D1151" s="201">
        <v>0</v>
      </c>
      <c r="E1151" s="207">
        <v>0</v>
      </c>
      <c r="F1151" s="207">
        <v>0</v>
      </c>
    </row>
    <row r="1152" spans="1:6" customFormat="1" ht="18.95" customHeight="1">
      <c r="A1152" s="157" t="s">
        <v>1131</v>
      </c>
      <c r="B1152" s="207">
        <v>0</v>
      </c>
      <c r="C1152" s="203">
        <v>0</v>
      </c>
      <c r="D1152" s="201">
        <v>0</v>
      </c>
      <c r="E1152" s="207">
        <v>0</v>
      </c>
      <c r="F1152" s="207">
        <v>0</v>
      </c>
    </row>
    <row r="1153" spans="1:6" customFormat="1" ht="18.95" customHeight="1">
      <c r="A1153" s="157" t="s">
        <v>1132</v>
      </c>
      <c r="B1153" s="207">
        <v>0</v>
      </c>
      <c r="C1153" s="203">
        <v>0</v>
      </c>
      <c r="D1153" s="201">
        <v>0</v>
      </c>
      <c r="E1153" s="207">
        <v>0</v>
      </c>
      <c r="F1153" s="207">
        <v>0</v>
      </c>
    </row>
    <row r="1154" spans="1:6" customFormat="1" ht="18.95" customHeight="1">
      <c r="A1154" s="157" t="s">
        <v>1133</v>
      </c>
      <c r="B1154" s="207">
        <v>0</v>
      </c>
      <c r="C1154" s="203">
        <v>0</v>
      </c>
      <c r="D1154" s="201">
        <v>0</v>
      </c>
      <c r="E1154" s="207">
        <v>0</v>
      </c>
      <c r="F1154" s="207">
        <v>0</v>
      </c>
    </row>
    <row r="1155" spans="1:6" customFormat="1" ht="18.95" customHeight="1">
      <c r="A1155" s="158" t="s">
        <v>562</v>
      </c>
      <c r="B1155" s="207">
        <v>0</v>
      </c>
      <c r="C1155" s="203">
        <v>0</v>
      </c>
      <c r="D1155" s="201">
        <v>0</v>
      </c>
      <c r="E1155" s="207">
        <v>0</v>
      </c>
      <c r="F1155" s="207">
        <v>0</v>
      </c>
    </row>
    <row r="1156" spans="1:6" customFormat="1" ht="18.95" customHeight="1">
      <c r="A1156" s="157" t="s">
        <v>1134</v>
      </c>
      <c r="B1156" s="207">
        <v>0</v>
      </c>
      <c r="C1156" s="203">
        <v>0</v>
      </c>
      <c r="D1156" s="201">
        <v>0</v>
      </c>
      <c r="E1156" s="207">
        <v>0</v>
      </c>
      <c r="F1156" s="207">
        <v>0</v>
      </c>
    </row>
    <row r="1157" spans="1:6" customFormat="1" ht="18.95" customHeight="1">
      <c r="A1157" s="157" t="s">
        <v>1135</v>
      </c>
      <c r="B1157" s="207">
        <v>0</v>
      </c>
      <c r="C1157" s="203">
        <v>0</v>
      </c>
      <c r="D1157" s="201">
        <v>0</v>
      </c>
      <c r="E1157" s="207">
        <v>0</v>
      </c>
      <c r="F1157" s="207">
        <v>0</v>
      </c>
    </row>
    <row r="1158" spans="1:6" ht="18.95" customHeight="1">
      <c r="A1158" s="158" t="s">
        <v>1136</v>
      </c>
      <c r="B1158" s="203">
        <v>233</v>
      </c>
      <c r="C1158" s="203">
        <v>228</v>
      </c>
      <c r="D1158" s="201">
        <v>0</v>
      </c>
      <c r="E1158" s="202">
        <f>C1158/B1158</f>
        <v>0.97854077253218885</v>
      </c>
      <c r="F1158" s="202">
        <v>0</v>
      </c>
    </row>
    <row r="1159" spans="1:6" ht="18.95" customHeight="1">
      <c r="A1159" s="157" t="s">
        <v>1269</v>
      </c>
      <c r="B1159" s="203">
        <v>233</v>
      </c>
      <c r="C1159" s="203">
        <v>228</v>
      </c>
      <c r="D1159" s="201">
        <v>0</v>
      </c>
      <c r="E1159" s="202">
        <f>C1159/B1159</f>
        <v>0.97854077253218885</v>
      </c>
      <c r="F1159" s="202">
        <v>0</v>
      </c>
    </row>
    <row r="1160" spans="1:6" ht="18.95" customHeight="1">
      <c r="A1160" s="158" t="s">
        <v>1137</v>
      </c>
      <c r="B1160" s="203">
        <v>4330</v>
      </c>
      <c r="C1160" s="203">
        <v>4330</v>
      </c>
      <c r="D1160" s="201">
        <v>3434</v>
      </c>
      <c r="E1160" s="202">
        <f>C1160/B1160</f>
        <v>1</v>
      </c>
      <c r="F1160" s="202">
        <f>C1160/D1160</f>
        <v>1.2609202096680256</v>
      </c>
    </row>
    <row r="1161" spans="1:6" ht="18.95" customHeight="1">
      <c r="A1161" s="158" t="s">
        <v>1138</v>
      </c>
      <c r="B1161" s="203">
        <v>3687</v>
      </c>
      <c r="C1161" s="203">
        <v>3687</v>
      </c>
      <c r="D1161" s="201">
        <v>2898</v>
      </c>
      <c r="E1161" s="202">
        <f>C1161/B1161</f>
        <v>1</v>
      </c>
      <c r="F1161" s="202">
        <f>C1161/D1161</f>
        <v>1.2722567287784678</v>
      </c>
    </row>
    <row r="1162" spans="1:6" ht="18.95" customHeight="1">
      <c r="A1162" s="157" t="s">
        <v>57</v>
      </c>
      <c r="B1162" s="203">
        <v>929</v>
      </c>
      <c r="C1162" s="203">
        <v>929</v>
      </c>
      <c r="D1162" s="201">
        <v>631</v>
      </c>
      <c r="E1162" s="202">
        <f>C1162/B1162</f>
        <v>1</v>
      </c>
      <c r="F1162" s="202">
        <f>C1162/D1162</f>
        <v>1.4722662440570522</v>
      </c>
    </row>
    <row r="1163" spans="1:6" customFormat="1" ht="18.95" customHeight="1">
      <c r="A1163" s="157" t="s">
        <v>58</v>
      </c>
      <c r="B1163" s="207">
        <v>0</v>
      </c>
      <c r="C1163" s="203">
        <v>0</v>
      </c>
      <c r="D1163" s="201">
        <v>0</v>
      </c>
      <c r="E1163" s="207">
        <v>0</v>
      </c>
      <c r="F1163" s="207">
        <v>0</v>
      </c>
    </row>
    <row r="1164" spans="1:6" customFormat="1" ht="18.95" customHeight="1">
      <c r="A1164" s="157" t="s">
        <v>69</v>
      </c>
      <c r="B1164" s="207">
        <v>0</v>
      </c>
      <c r="C1164" s="203">
        <v>0</v>
      </c>
      <c r="D1164" s="201">
        <v>0</v>
      </c>
      <c r="E1164" s="207">
        <v>0</v>
      </c>
      <c r="F1164" s="207">
        <v>0</v>
      </c>
    </row>
    <row r="1165" spans="1:6" ht="18.95" customHeight="1">
      <c r="A1165" s="157" t="s">
        <v>1139</v>
      </c>
      <c r="B1165" s="203">
        <v>140</v>
      </c>
      <c r="C1165" s="203">
        <v>140</v>
      </c>
      <c r="D1165" s="201">
        <v>0</v>
      </c>
      <c r="E1165" s="202">
        <f>C1165/B1165</f>
        <v>1</v>
      </c>
      <c r="F1165" s="202">
        <v>0</v>
      </c>
    </row>
    <row r="1166" spans="1:6" customFormat="1" ht="18.95" customHeight="1">
      <c r="A1166" s="157" t="s">
        <v>477</v>
      </c>
      <c r="B1166" s="207">
        <v>0</v>
      </c>
      <c r="C1166" s="203">
        <v>0</v>
      </c>
      <c r="D1166" s="201">
        <v>0</v>
      </c>
      <c r="E1166" s="207">
        <v>0</v>
      </c>
      <c r="F1166" s="207">
        <v>0</v>
      </c>
    </row>
    <row r="1167" spans="1:6" ht="18.95" customHeight="1">
      <c r="A1167" s="157" t="s">
        <v>478</v>
      </c>
      <c r="B1167" s="203">
        <v>743</v>
      </c>
      <c r="C1167" s="203">
        <v>743</v>
      </c>
      <c r="D1167" s="201">
        <v>43</v>
      </c>
      <c r="E1167" s="202">
        <f>C1167/B1167</f>
        <v>1</v>
      </c>
      <c r="F1167" s="202">
        <f>C1167/D1167</f>
        <v>17.279069767441861</v>
      </c>
    </row>
    <row r="1168" spans="1:6" customFormat="1" ht="18.95" customHeight="1">
      <c r="A1168" s="157" t="s">
        <v>1140</v>
      </c>
      <c r="B1168" s="207">
        <v>0</v>
      </c>
      <c r="C1168" s="203">
        <v>0</v>
      </c>
      <c r="D1168" s="201">
        <v>0</v>
      </c>
      <c r="E1168" s="207">
        <v>0</v>
      </c>
      <c r="F1168" s="207">
        <v>0</v>
      </c>
    </row>
    <row r="1169" spans="1:6" customFormat="1" ht="18.95" customHeight="1">
      <c r="A1169" s="157" t="s">
        <v>1141</v>
      </c>
      <c r="B1169" s="207">
        <v>0</v>
      </c>
      <c r="C1169" s="203">
        <v>0</v>
      </c>
      <c r="D1169" s="201">
        <v>0</v>
      </c>
      <c r="E1169" s="207">
        <v>0</v>
      </c>
      <c r="F1169" s="207">
        <v>0</v>
      </c>
    </row>
    <row r="1170" spans="1:6" customFormat="1" ht="18.95" customHeight="1">
      <c r="A1170" s="157" t="s">
        <v>1142</v>
      </c>
      <c r="B1170" s="207">
        <v>0</v>
      </c>
      <c r="C1170" s="203">
        <v>0</v>
      </c>
      <c r="D1170" s="201">
        <v>167</v>
      </c>
      <c r="E1170" s="207">
        <v>0</v>
      </c>
      <c r="F1170" s="207">
        <f>C1170/D1170</f>
        <v>0</v>
      </c>
    </row>
    <row r="1171" spans="1:6" customFormat="1" ht="18.95" customHeight="1">
      <c r="A1171" s="157" t="s">
        <v>554</v>
      </c>
      <c r="B1171" s="207">
        <v>0</v>
      </c>
      <c r="C1171" s="203">
        <v>0</v>
      </c>
      <c r="D1171" s="201">
        <v>627</v>
      </c>
      <c r="E1171" s="207">
        <v>0</v>
      </c>
      <c r="F1171" s="207">
        <f>C1171/D1171</f>
        <v>0</v>
      </c>
    </row>
    <row r="1172" spans="1:6" customFormat="1" ht="18.95" customHeight="1">
      <c r="A1172" s="157" t="s">
        <v>1143</v>
      </c>
      <c r="B1172" s="207">
        <v>0</v>
      </c>
      <c r="C1172" s="203">
        <v>0</v>
      </c>
      <c r="D1172" s="201">
        <v>0</v>
      </c>
      <c r="E1172" s="207">
        <v>0</v>
      </c>
      <c r="F1172" s="207">
        <v>0</v>
      </c>
    </row>
    <row r="1173" spans="1:6" ht="18.95" customHeight="1">
      <c r="A1173" s="157" t="s">
        <v>1270</v>
      </c>
      <c r="B1173" s="203">
        <v>130</v>
      </c>
      <c r="C1173" s="203">
        <v>130</v>
      </c>
      <c r="D1173" s="201">
        <v>0</v>
      </c>
      <c r="E1173" s="202">
        <f>C1173/B1173</f>
        <v>1</v>
      </c>
      <c r="F1173" s="202">
        <v>0</v>
      </c>
    </row>
    <row r="1174" spans="1:6" customFormat="1" ht="18.95" customHeight="1">
      <c r="A1174" s="157" t="s">
        <v>379</v>
      </c>
      <c r="B1174" s="207">
        <v>0</v>
      </c>
      <c r="C1174" s="203">
        <v>0</v>
      </c>
      <c r="D1174" s="201">
        <v>63</v>
      </c>
      <c r="E1174" s="207">
        <v>0</v>
      </c>
      <c r="F1174" s="207">
        <f>C1174/D1174</f>
        <v>0</v>
      </c>
    </row>
    <row r="1175" spans="1:6" customFormat="1" ht="18.95" customHeight="1">
      <c r="A1175" s="157" t="s">
        <v>1144</v>
      </c>
      <c r="B1175" s="207">
        <v>0</v>
      </c>
      <c r="C1175" s="203">
        <v>0</v>
      </c>
      <c r="D1175" s="201">
        <v>0</v>
      </c>
      <c r="E1175" s="207">
        <v>0</v>
      </c>
      <c r="F1175" s="207">
        <v>0</v>
      </c>
    </row>
    <row r="1176" spans="1:6" customFormat="1" ht="18.95" customHeight="1">
      <c r="A1176" s="157" t="s">
        <v>1145</v>
      </c>
      <c r="B1176" s="207">
        <v>0</v>
      </c>
      <c r="C1176" s="203">
        <v>0</v>
      </c>
      <c r="D1176" s="201">
        <v>0</v>
      </c>
      <c r="E1176" s="207">
        <v>0</v>
      </c>
      <c r="F1176" s="207">
        <v>0</v>
      </c>
    </row>
    <row r="1177" spans="1:6" customFormat="1" ht="18.95" customHeight="1">
      <c r="A1177" s="157" t="s">
        <v>1146</v>
      </c>
      <c r="B1177" s="207">
        <v>0</v>
      </c>
      <c r="C1177" s="203">
        <v>0</v>
      </c>
      <c r="D1177" s="201">
        <v>0</v>
      </c>
      <c r="E1177" s="207">
        <v>0</v>
      </c>
      <c r="F1177" s="207">
        <v>0</v>
      </c>
    </row>
    <row r="1178" spans="1:6" ht="18.95" customHeight="1">
      <c r="A1178" s="157" t="s">
        <v>66</v>
      </c>
      <c r="B1178" s="203">
        <v>723</v>
      </c>
      <c r="C1178" s="203">
        <v>723</v>
      </c>
      <c r="D1178" s="201">
        <v>554</v>
      </c>
      <c r="E1178" s="202">
        <f>C1178/B1178</f>
        <v>1</v>
      </c>
      <c r="F1178" s="202">
        <f>C1178/D1178</f>
        <v>1.3050541516245486</v>
      </c>
    </row>
    <row r="1179" spans="1:6" ht="18.95" customHeight="1">
      <c r="A1179" s="157" t="s">
        <v>1147</v>
      </c>
      <c r="B1179" s="203">
        <v>1022</v>
      </c>
      <c r="C1179" s="203">
        <v>1022</v>
      </c>
      <c r="D1179" s="201">
        <v>813</v>
      </c>
      <c r="E1179" s="202">
        <f>C1179/B1179</f>
        <v>1</v>
      </c>
      <c r="F1179" s="202">
        <f>C1179/D1179</f>
        <v>1.2570725707257073</v>
      </c>
    </row>
    <row r="1180" spans="1:6" customFormat="1" ht="18.95" customHeight="1">
      <c r="A1180" s="158" t="s">
        <v>660</v>
      </c>
      <c r="B1180" s="207">
        <v>0</v>
      </c>
      <c r="C1180" s="203">
        <v>0</v>
      </c>
      <c r="D1180" s="201">
        <v>0</v>
      </c>
      <c r="E1180" s="207">
        <v>0</v>
      </c>
      <c r="F1180" s="207">
        <v>0</v>
      </c>
    </row>
    <row r="1181" spans="1:6" customFormat="1" ht="18.95" customHeight="1">
      <c r="A1181" s="157" t="s">
        <v>57</v>
      </c>
      <c r="B1181" s="207">
        <v>0</v>
      </c>
      <c r="C1181" s="203">
        <v>0</v>
      </c>
      <c r="D1181" s="201">
        <v>0</v>
      </c>
      <c r="E1181" s="207">
        <v>0</v>
      </c>
      <c r="F1181" s="207">
        <v>0</v>
      </c>
    </row>
    <row r="1182" spans="1:6" customFormat="1" ht="18.95" customHeight="1">
      <c r="A1182" s="157" t="s">
        <v>58</v>
      </c>
      <c r="B1182" s="207">
        <v>0</v>
      </c>
      <c r="C1182" s="203">
        <v>0</v>
      </c>
      <c r="D1182" s="201">
        <v>0</v>
      </c>
      <c r="E1182" s="207">
        <v>0</v>
      </c>
      <c r="F1182" s="207">
        <v>0</v>
      </c>
    </row>
    <row r="1183" spans="1:6" customFormat="1" ht="18.95" customHeight="1">
      <c r="A1183" s="157" t="s">
        <v>69</v>
      </c>
      <c r="B1183" s="207">
        <v>0</v>
      </c>
      <c r="C1183" s="203">
        <v>0</v>
      </c>
      <c r="D1183" s="201">
        <v>0</v>
      </c>
      <c r="E1183" s="207">
        <v>0</v>
      </c>
      <c r="F1183" s="207">
        <v>0</v>
      </c>
    </row>
    <row r="1184" spans="1:6" customFormat="1" ht="18.95" customHeight="1">
      <c r="A1184" s="157" t="s">
        <v>1148</v>
      </c>
      <c r="B1184" s="207">
        <v>0</v>
      </c>
      <c r="C1184" s="203">
        <v>0</v>
      </c>
      <c r="D1184" s="201">
        <v>0</v>
      </c>
      <c r="E1184" s="207">
        <v>0</v>
      </c>
      <c r="F1184" s="207">
        <v>0</v>
      </c>
    </row>
    <row r="1185" spans="1:6" customFormat="1" ht="18.95" customHeight="1">
      <c r="A1185" s="157" t="s">
        <v>1149</v>
      </c>
      <c r="B1185" s="207">
        <v>0</v>
      </c>
      <c r="C1185" s="203">
        <v>0</v>
      </c>
      <c r="D1185" s="201">
        <v>0</v>
      </c>
      <c r="E1185" s="207">
        <v>0</v>
      </c>
      <c r="F1185" s="207">
        <v>0</v>
      </c>
    </row>
    <row r="1186" spans="1:6" customFormat="1" ht="18.95" customHeight="1">
      <c r="A1186" s="157" t="s">
        <v>1150</v>
      </c>
      <c r="B1186" s="207">
        <v>0</v>
      </c>
      <c r="C1186" s="203">
        <v>0</v>
      </c>
      <c r="D1186" s="201">
        <v>0</v>
      </c>
      <c r="E1186" s="207">
        <v>0</v>
      </c>
      <c r="F1186" s="207">
        <v>0</v>
      </c>
    </row>
    <row r="1187" spans="1:6" customFormat="1" ht="18.95" customHeight="1">
      <c r="A1187" s="157" t="s">
        <v>1151</v>
      </c>
      <c r="B1187" s="207">
        <v>0</v>
      </c>
      <c r="C1187" s="203">
        <v>0</v>
      </c>
      <c r="D1187" s="201">
        <v>0</v>
      </c>
      <c r="E1187" s="207">
        <v>0</v>
      </c>
      <c r="F1187" s="207">
        <v>0</v>
      </c>
    </row>
    <row r="1188" spans="1:6" customFormat="1" ht="18.95" customHeight="1">
      <c r="A1188" s="157" t="s">
        <v>1152</v>
      </c>
      <c r="B1188" s="207">
        <v>0</v>
      </c>
      <c r="C1188" s="203">
        <v>0</v>
      </c>
      <c r="D1188" s="201">
        <v>0</v>
      </c>
      <c r="E1188" s="207">
        <v>0</v>
      </c>
      <c r="F1188" s="207">
        <v>0</v>
      </c>
    </row>
    <row r="1189" spans="1:6" customFormat="1" ht="18.95" customHeight="1">
      <c r="A1189" s="157" t="s">
        <v>1153</v>
      </c>
      <c r="B1189" s="207">
        <v>0</v>
      </c>
      <c r="C1189" s="203">
        <v>0</v>
      </c>
      <c r="D1189" s="201">
        <v>0</v>
      </c>
      <c r="E1189" s="207">
        <v>0</v>
      </c>
      <c r="F1189" s="207">
        <v>0</v>
      </c>
    </row>
    <row r="1190" spans="1:6" customFormat="1" ht="18.95" customHeight="1">
      <c r="A1190" s="157" t="s">
        <v>1154</v>
      </c>
      <c r="B1190" s="207">
        <v>0</v>
      </c>
      <c r="C1190" s="203">
        <v>0</v>
      </c>
      <c r="D1190" s="201">
        <v>0</v>
      </c>
      <c r="E1190" s="207">
        <v>0</v>
      </c>
      <c r="F1190" s="207">
        <v>0</v>
      </c>
    </row>
    <row r="1191" spans="1:6" customFormat="1" ht="18.95" customHeight="1">
      <c r="A1191" s="157" t="s">
        <v>1155</v>
      </c>
      <c r="B1191" s="207">
        <v>0</v>
      </c>
      <c r="C1191" s="203">
        <v>0</v>
      </c>
      <c r="D1191" s="201">
        <v>0</v>
      </c>
      <c r="E1191" s="207">
        <v>0</v>
      </c>
      <c r="F1191" s="207">
        <v>0</v>
      </c>
    </row>
    <row r="1192" spans="1:6" customFormat="1" ht="18.95" customHeight="1">
      <c r="A1192" s="157" t="s">
        <v>1156</v>
      </c>
      <c r="B1192" s="207">
        <v>0</v>
      </c>
      <c r="C1192" s="203">
        <v>0</v>
      </c>
      <c r="D1192" s="201">
        <v>0</v>
      </c>
      <c r="E1192" s="207">
        <v>0</v>
      </c>
      <c r="F1192" s="207">
        <v>0</v>
      </c>
    </row>
    <row r="1193" spans="1:6" customFormat="1" ht="18.95" customHeight="1">
      <c r="A1193" s="157" t="s">
        <v>1157</v>
      </c>
      <c r="B1193" s="207">
        <v>0</v>
      </c>
      <c r="C1193" s="203">
        <v>0</v>
      </c>
      <c r="D1193" s="201">
        <v>0</v>
      </c>
      <c r="E1193" s="207">
        <v>0</v>
      </c>
      <c r="F1193" s="207">
        <v>0</v>
      </c>
    </row>
    <row r="1194" spans="1:6" customFormat="1" ht="18.95" customHeight="1">
      <c r="A1194" s="157" t="s">
        <v>1158</v>
      </c>
      <c r="B1194" s="207">
        <v>0</v>
      </c>
      <c r="C1194" s="203">
        <v>0</v>
      </c>
      <c r="D1194" s="201">
        <v>0</v>
      </c>
      <c r="E1194" s="207">
        <v>0</v>
      </c>
      <c r="F1194" s="207">
        <v>0</v>
      </c>
    </row>
    <row r="1195" spans="1:6" customFormat="1" ht="18.95" customHeight="1">
      <c r="A1195" s="157" t="s">
        <v>1159</v>
      </c>
      <c r="B1195" s="207">
        <v>0</v>
      </c>
      <c r="C1195" s="203">
        <v>0</v>
      </c>
      <c r="D1195" s="201">
        <v>0</v>
      </c>
      <c r="E1195" s="207">
        <v>0</v>
      </c>
      <c r="F1195" s="207">
        <v>0</v>
      </c>
    </row>
    <row r="1196" spans="1:6" customFormat="1" ht="18.95" customHeight="1">
      <c r="A1196" s="157" t="s">
        <v>1160</v>
      </c>
      <c r="B1196" s="207">
        <v>0</v>
      </c>
      <c r="C1196" s="203">
        <v>0</v>
      </c>
      <c r="D1196" s="201">
        <v>0</v>
      </c>
      <c r="E1196" s="207">
        <v>0</v>
      </c>
      <c r="F1196" s="207">
        <v>0</v>
      </c>
    </row>
    <row r="1197" spans="1:6" customFormat="1" ht="18.95" customHeight="1">
      <c r="A1197" s="157" t="s">
        <v>66</v>
      </c>
      <c r="B1197" s="207">
        <v>0</v>
      </c>
      <c r="C1197" s="203">
        <v>0</v>
      </c>
      <c r="D1197" s="201">
        <v>0</v>
      </c>
      <c r="E1197" s="207">
        <v>0</v>
      </c>
      <c r="F1197" s="207">
        <v>0</v>
      </c>
    </row>
    <row r="1198" spans="1:6" customFormat="1" ht="18.95" customHeight="1">
      <c r="A1198" s="157" t="s">
        <v>1161</v>
      </c>
      <c r="B1198" s="207">
        <v>0</v>
      </c>
      <c r="C1198" s="203">
        <v>0</v>
      </c>
      <c r="D1198" s="201">
        <v>0</v>
      </c>
      <c r="E1198" s="207">
        <v>0</v>
      </c>
      <c r="F1198" s="207">
        <v>0</v>
      </c>
    </row>
    <row r="1199" spans="1:6" customFormat="1" ht="18.95" customHeight="1">
      <c r="A1199" s="158" t="s">
        <v>661</v>
      </c>
      <c r="B1199" s="207">
        <v>0</v>
      </c>
      <c r="C1199" s="203">
        <v>0</v>
      </c>
      <c r="D1199" s="201">
        <v>0</v>
      </c>
      <c r="E1199" s="207">
        <v>0</v>
      </c>
      <c r="F1199" s="207">
        <v>0</v>
      </c>
    </row>
    <row r="1200" spans="1:6" customFormat="1" ht="18.95" customHeight="1">
      <c r="A1200" s="157" t="s">
        <v>57</v>
      </c>
      <c r="B1200" s="207">
        <v>0</v>
      </c>
      <c r="C1200" s="203">
        <v>0</v>
      </c>
      <c r="D1200" s="201">
        <v>0</v>
      </c>
      <c r="E1200" s="207">
        <v>0</v>
      </c>
      <c r="F1200" s="207">
        <v>0</v>
      </c>
    </row>
    <row r="1201" spans="1:6" customFormat="1" ht="18.95" customHeight="1">
      <c r="A1201" s="157" t="s">
        <v>58</v>
      </c>
      <c r="B1201" s="207">
        <v>0</v>
      </c>
      <c r="C1201" s="203">
        <v>0</v>
      </c>
      <c r="D1201" s="201">
        <v>0</v>
      </c>
      <c r="E1201" s="207">
        <v>0</v>
      </c>
      <c r="F1201" s="207">
        <v>0</v>
      </c>
    </row>
    <row r="1202" spans="1:6" customFormat="1" ht="18.95" customHeight="1">
      <c r="A1202" s="157" t="s">
        <v>69</v>
      </c>
      <c r="B1202" s="207">
        <v>0</v>
      </c>
      <c r="C1202" s="203">
        <v>0</v>
      </c>
      <c r="D1202" s="201">
        <v>0</v>
      </c>
      <c r="E1202" s="207">
        <v>0</v>
      </c>
      <c r="F1202" s="207">
        <v>0</v>
      </c>
    </row>
    <row r="1203" spans="1:6" customFormat="1" ht="18.95" customHeight="1">
      <c r="A1203" s="157" t="s">
        <v>1162</v>
      </c>
      <c r="B1203" s="207">
        <v>0</v>
      </c>
      <c r="C1203" s="203">
        <v>0</v>
      </c>
      <c r="D1203" s="201">
        <v>0</v>
      </c>
      <c r="E1203" s="207">
        <v>0</v>
      </c>
      <c r="F1203" s="207">
        <v>0</v>
      </c>
    </row>
    <row r="1204" spans="1:6" customFormat="1" ht="18.95" customHeight="1">
      <c r="A1204" s="157" t="s">
        <v>1163</v>
      </c>
      <c r="B1204" s="207">
        <v>0</v>
      </c>
      <c r="C1204" s="203">
        <v>0</v>
      </c>
      <c r="D1204" s="201">
        <v>0</v>
      </c>
      <c r="E1204" s="207">
        <v>0</v>
      </c>
      <c r="F1204" s="207">
        <v>0</v>
      </c>
    </row>
    <row r="1205" spans="1:6" customFormat="1" ht="18.95" customHeight="1">
      <c r="A1205" s="157" t="s">
        <v>1164</v>
      </c>
      <c r="B1205" s="207">
        <v>0</v>
      </c>
      <c r="C1205" s="203">
        <v>0</v>
      </c>
      <c r="D1205" s="201">
        <v>0</v>
      </c>
      <c r="E1205" s="207">
        <v>0</v>
      </c>
      <c r="F1205" s="207">
        <v>0</v>
      </c>
    </row>
    <row r="1206" spans="1:6" customFormat="1" ht="18.95" customHeight="1">
      <c r="A1206" s="157" t="s">
        <v>66</v>
      </c>
      <c r="B1206" s="207">
        <v>0</v>
      </c>
      <c r="C1206" s="203">
        <v>0</v>
      </c>
      <c r="D1206" s="201">
        <v>0</v>
      </c>
      <c r="E1206" s="207">
        <v>0</v>
      </c>
      <c r="F1206" s="207">
        <v>0</v>
      </c>
    </row>
    <row r="1207" spans="1:6" customFormat="1" ht="18.95" customHeight="1">
      <c r="A1207" s="157" t="s">
        <v>1165</v>
      </c>
      <c r="B1207" s="207">
        <v>0</v>
      </c>
      <c r="C1207" s="203">
        <v>0</v>
      </c>
      <c r="D1207" s="201">
        <v>0</v>
      </c>
      <c r="E1207" s="207">
        <v>0</v>
      </c>
      <c r="F1207" s="207">
        <v>0</v>
      </c>
    </row>
    <row r="1208" spans="1:6" ht="18.95" customHeight="1">
      <c r="A1208" s="158" t="s">
        <v>380</v>
      </c>
      <c r="B1208" s="203">
        <v>643</v>
      </c>
      <c r="C1208" s="203">
        <v>643</v>
      </c>
      <c r="D1208" s="201">
        <v>536</v>
      </c>
      <c r="E1208" s="202">
        <f>C1208/B1208</f>
        <v>1</v>
      </c>
      <c r="F1208" s="202">
        <f>C1208/D1208</f>
        <v>1.1996268656716418</v>
      </c>
    </row>
    <row r="1209" spans="1:6" customFormat="1" ht="18.95" customHeight="1">
      <c r="A1209" s="157" t="s">
        <v>57</v>
      </c>
      <c r="B1209" s="207">
        <v>0</v>
      </c>
      <c r="C1209" s="203">
        <v>0</v>
      </c>
      <c r="D1209" s="201">
        <v>0</v>
      </c>
      <c r="E1209" s="207">
        <v>0</v>
      </c>
      <c r="F1209" s="207">
        <v>0</v>
      </c>
    </row>
    <row r="1210" spans="1:6" customFormat="1" ht="18.95" customHeight="1">
      <c r="A1210" s="157" t="s">
        <v>58</v>
      </c>
      <c r="B1210" s="207">
        <v>0</v>
      </c>
      <c r="C1210" s="203">
        <v>0</v>
      </c>
      <c r="D1210" s="201">
        <v>0</v>
      </c>
      <c r="E1210" s="207">
        <v>0</v>
      </c>
      <c r="F1210" s="207">
        <v>0</v>
      </c>
    </row>
    <row r="1211" spans="1:6" customFormat="1" ht="18.95" customHeight="1">
      <c r="A1211" s="157" t="s">
        <v>69</v>
      </c>
      <c r="B1211" s="207">
        <v>0</v>
      </c>
      <c r="C1211" s="203">
        <v>0</v>
      </c>
      <c r="D1211" s="201">
        <v>0</v>
      </c>
      <c r="E1211" s="207">
        <v>0</v>
      </c>
      <c r="F1211" s="207">
        <v>0</v>
      </c>
    </row>
    <row r="1212" spans="1:6" ht="18.95" customHeight="1">
      <c r="A1212" s="157" t="s">
        <v>381</v>
      </c>
      <c r="B1212" s="203">
        <v>233</v>
      </c>
      <c r="C1212" s="203">
        <v>233</v>
      </c>
      <c r="D1212" s="201">
        <v>189</v>
      </c>
      <c r="E1212" s="202">
        <f>C1212/B1212</f>
        <v>1</v>
      </c>
      <c r="F1212" s="202">
        <f>C1212/D1212</f>
        <v>1.2328042328042328</v>
      </c>
    </row>
    <row r="1213" spans="1:6" customFormat="1" ht="18.95" customHeight="1">
      <c r="A1213" s="157" t="s">
        <v>1166</v>
      </c>
      <c r="B1213" s="207">
        <v>0</v>
      </c>
      <c r="C1213" s="203">
        <v>0</v>
      </c>
      <c r="D1213" s="201">
        <v>0</v>
      </c>
      <c r="E1213" s="207">
        <v>0</v>
      </c>
      <c r="F1213" s="207">
        <v>0</v>
      </c>
    </row>
    <row r="1214" spans="1:6" customFormat="1" ht="18.95" customHeight="1">
      <c r="A1214" s="157" t="s">
        <v>1167</v>
      </c>
      <c r="B1214" s="207">
        <v>0</v>
      </c>
      <c r="C1214" s="203">
        <v>0</v>
      </c>
      <c r="D1214" s="201">
        <v>0</v>
      </c>
      <c r="E1214" s="207">
        <v>0</v>
      </c>
      <c r="F1214" s="207">
        <v>0</v>
      </c>
    </row>
    <row r="1215" spans="1:6" customFormat="1" ht="18.95" customHeight="1">
      <c r="A1215" s="157" t="s">
        <v>1168</v>
      </c>
      <c r="B1215" s="207">
        <v>0</v>
      </c>
      <c r="C1215" s="203">
        <v>0</v>
      </c>
      <c r="D1215" s="201">
        <v>0</v>
      </c>
      <c r="E1215" s="207">
        <v>0</v>
      </c>
      <c r="F1215" s="207">
        <v>0</v>
      </c>
    </row>
    <row r="1216" spans="1:6" ht="18.95" customHeight="1">
      <c r="A1216" s="157" t="s">
        <v>382</v>
      </c>
      <c r="B1216" s="203">
        <v>406</v>
      </c>
      <c r="C1216" s="203">
        <v>406</v>
      </c>
      <c r="D1216" s="201">
        <v>347</v>
      </c>
      <c r="E1216" s="202">
        <f>C1216/B1216</f>
        <v>1</v>
      </c>
      <c r="F1216" s="202">
        <f>C1216/D1216</f>
        <v>1.1700288184438041</v>
      </c>
    </row>
    <row r="1217" spans="1:6" customFormat="1" ht="18.95" customHeight="1">
      <c r="A1217" s="157" t="s">
        <v>1169</v>
      </c>
      <c r="B1217" s="207">
        <v>0</v>
      </c>
      <c r="C1217" s="203">
        <v>0</v>
      </c>
      <c r="D1217" s="201">
        <v>0</v>
      </c>
      <c r="E1217" s="207">
        <v>0</v>
      </c>
      <c r="F1217" s="207">
        <v>0</v>
      </c>
    </row>
    <row r="1218" spans="1:6" customFormat="1" ht="18.95" customHeight="1">
      <c r="A1218" s="157" t="s">
        <v>1170</v>
      </c>
      <c r="B1218" s="207">
        <v>0</v>
      </c>
      <c r="C1218" s="203">
        <v>0</v>
      </c>
      <c r="D1218" s="201">
        <v>0</v>
      </c>
      <c r="E1218" s="207">
        <v>0</v>
      </c>
      <c r="F1218" s="207">
        <v>0</v>
      </c>
    </row>
    <row r="1219" spans="1:6" customFormat="1" ht="18.95" customHeight="1">
      <c r="A1219" s="157" t="s">
        <v>1171</v>
      </c>
      <c r="B1219" s="207">
        <v>0</v>
      </c>
      <c r="C1219" s="203">
        <v>0</v>
      </c>
      <c r="D1219" s="201">
        <v>0</v>
      </c>
      <c r="E1219" s="207">
        <v>0</v>
      </c>
      <c r="F1219" s="207">
        <v>0</v>
      </c>
    </row>
    <row r="1220" spans="1:6" customFormat="1" ht="18.95" customHeight="1">
      <c r="A1220" s="157" t="s">
        <v>1172</v>
      </c>
      <c r="B1220" s="207">
        <v>0</v>
      </c>
      <c r="C1220" s="203">
        <v>0</v>
      </c>
      <c r="D1220" s="201">
        <v>0</v>
      </c>
      <c r="E1220" s="207">
        <v>0</v>
      </c>
      <c r="F1220" s="207">
        <v>0</v>
      </c>
    </row>
    <row r="1221" spans="1:6" customFormat="1" ht="18.95" customHeight="1">
      <c r="A1221" s="157" t="s">
        <v>1173</v>
      </c>
      <c r="B1221" s="207">
        <v>0</v>
      </c>
      <c r="C1221" s="203">
        <v>0</v>
      </c>
      <c r="D1221" s="201">
        <v>0</v>
      </c>
      <c r="E1221" s="207">
        <v>0</v>
      </c>
      <c r="F1221" s="207">
        <v>0</v>
      </c>
    </row>
    <row r="1222" spans="1:6" ht="18.95" customHeight="1">
      <c r="A1222" s="157" t="s">
        <v>383</v>
      </c>
      <c r="B1222" s="203">
        <v>4</v>
      </c>
      <c r="C1222" s="203">
        <v>4</v>
      </c>
      <c r="D1222" s="201">
        <v>0</v>
      </c>
      <c r="E1222" s="202">
        <f>C1222/B1222</f>
        <v>1</v>
      </c>
      <c r="F1222" s="202">
        <v>0</v>
      </c>
    </row>
    <row r="1223" spans="1:6" customFormat="1" ht="18.95" customHeight="1">
      <c r="A1223" s="158" t="s">
        <v>1174</v>
      </c>
      <c r="B1223" s="207">
        <v>0</v>
      </c>
      <c r="C1223" s="203">
        <v>0</v>
      </c>
      <c r="D1223" s="201">
        <v>0</v>
      </c>
      <c r="E1223" s="207">
        <v>0</v>
      </c>
      <c r="F1223" s="207">
        <v>0</v>
      </c>
    </row>
    <row r="1224" spans="1:6" customFormat="1" ht="18.95" customHeight="1">
      <c r="A1224" s="157" t="s">
        <v>1175</v>
      </c>
      <c r="B1224" s="207">
        <v>0</v>
      </c>
      <c r="C1224" s="203">
        <v>0</v>
      </c>
      <c r="D1224" s="201">
        <v>0</v>
      </c>
      <c r="E1224" s="207">
        <v>0</v>
      </c>
      <c r="F1224" s="207">
        <v>0</v>
      </c>
    </row>
    <row r="1225" spans="1:6" ht="18.95" customHeight="1">
      <c r="A1225" s="158" t="s">
        <v>384</v>
      </c>
      <c r="B1225" s="203">
        <v>17002</v>
      </c>
      <c r="C1225" s="203">
        <v>13344</v>
      </c>
      <c r="D1225" s="201">
        <v>9951</v>
      </c>
      <c r="E1225" s="202">
        <f>C1225/B1225</f>
        <v>0.78484884131278676</v>
      </c>
      <c r="F1225" s="202">
        <f>C1225/D1225</f>
        <v>1.3409707567078686</v>
      </c>
    </row>
    <row r="1226" spans="1:6" ht="18.95" customHeight="1">
      <c r="A1226" s="158" t="s">
        <v>385</v>
      </c>
      <c r="B1226" s="203">
        <v>17002</v>
      </c>
      <c r="C1226" s="203">
        <v>13344</v>
      </c>
      <c r="D1226" s="201">
        <v>9951</v>
      </c>
      <c r="E1226" s="202">
        <f>C1226/B1226</f>
        <v>0.78484884131278676</v>
      </c>
      <c r="F1226" s="202">
        <f>C1226/D1226</f>
        <v>1.3409707567078686</v>
      </c>
    </row>
    <row r="1227" spans="1:6" customFormat="1" ht="18.95" customHeight="1">
      <c r="A1227" s="157" t="s">
        <v>1176</v>
      </c>
      <c r="B1227" s="207">
        <v>0</v>
      </c>
      <c r="C1227" s="203">
        <v>0</v>
      </c>
      <c r="D1227" s="201">
        <v>0</v>
      </c>
      <c r="E1227" s="207">
        <v>0</v>
      </c>
      <c r="F1227" s="207">
        <v>0</v>
      </c>
    </row>
    <row r="1228" spans="1:6" customFormat="1" ht="18.95" customHeight="1">
      <c r="A1228" s="157" t="s">
        <v>1177</v>
      </c>
      <c r="B1228" s="207">
        <v>0</v>
      </c>
      <c r="C1228" s="203">
        <v>0</v>
      </c>
      <c r="D1228" s="201">
        <v>0</v>
      </c>
      <c r="E1228" s="207">
        <v>0</v>
      </c>
      <c r="F1228" s="207">
        <v>0</v>
      </c>
    </row>
    <row r="1229" spans="1:6" ht="18.95" customHeight="1">
      <c r="A1229" s="157" t="s">
        <v>386</v>
      </c>
      <c r="B1229" s="203">
        <v>4413</v>
      </c>
      <c r="C1229" s="203">
        <v>3413</v>
      </c>
      <c r="D1229" s="201">
        <v>1898</v>
      </c>
      <c r="E1229" s="202">
        <f>C1229/B1229</f>
        <v>0.77339678223430774</v>
      </c>
      <c r="F1229" s="202">
        <f>C1229/D1229</f>
        <v>1.798208640674394</v>
      </c>
    </row>
    <row r="1230" spans="1:6" customFormat="1" ht="18.95" customHeight="1">
      <c r="A1230" s="157" t="s">
        <v>1178</v>
      </c>
      <c r="B1230" s="207">
        <v>0</v>
      </c>
      <c r="C1230" s="203">
        <v>0</v>
      </c>
      <c r="D1230" s="201">
        <v>0</v>
      </c>
      <c r="E1230" s="207">
        <v>0</v>
      </c>
      <c r="F1230" s="207">
        <v>0</v>
      </c>
    </row>
    <row r="1231" spans="1:6" ht="18.95" customHeight="1">
      <c r="A1231" s="157" t="s">
        <v>387</v>
      </c>
      <c r="B1231" s="203">
        <v>4</v>
      </c>
      <c r="C1231" s="203">
        <v>4</v>
      </c>
      <c r="D1231" s="201">
        <v>15</v>
      </c>
      <c r="E1231" s="202">
        <f>C1231/B1231</f>
        <v>1</v>
      </c>
      <c r="F1231" s="202">
        <f>C1231/D1231</f>
        <v>0.26666666666666666</v>
      </c>
    </row>
    <row r="1232" spans="1:6" ht="18.95" customHeight="1">
      <c r="A1232" s="157" t="s">
        <v>479</v>
      </c>
      <c r="B1232" s="203">
        <v>7468</v>
      </c>
      <c r="C1232" s="203">
        <v>6468</v>
      </c>
      <c r="D1232" s="201">
        <v>290</v>
      </c>
      <c r="E1232" s="202">
        <f>C1232/B1232</f>
        <v>0.86609534011783607</v>
      </c>
      <c r="F1232" s="202">
        <f>C1232/D1232</f>
        <v>22.30344827586207</v>
      </c>
    </row>
    <row r="1233" spans="1:6" ht="18.95" customHeight="1">
      <c r="A1233" s="157" t="s">
        <v>388</v>
      </c>
      <c r="B1233" s="203">
        <v>270</v>
      </c>
      <c r="C1233" s="203">
        <v>270</v>
      </c>
      <c r="D1233" s="201">
        <v>215</v>
      </c>
      <c r="E1233" s="202">
        <f>C1233/B1233</f>
        <v>1</v>
      </c>
      <c r="F1233" s="202">
        <f>C1233/D1233</f>
        <v>1.2558139534883721</v>
      </c>
    </row>
    <row r="1234" spans="1:6" ht="18.95" customHeight="1">
      <c r="A1234" s="157" t="s">
        <v>1271</v>
      </c>
      <c r="B1234" s="203">
        <v>1570</v>
      </c>
      <c r="C1234" s="203">
        <v>1570</v>
      </c>
      <c r="D1234" s="201">
        <v>0</v>
      </c>
      <c r="E1234" s="202">
        <f>C1234/B1234</f>
        <v>1</v>
      </c>
      <c r="F1234" s="202">
        <v>0</v>
      </c>
    </row>
    <row r="1235" spans="1:6" ht="18.95" customHeight="1">
      <c r="A1235" s="157" t="s">
        <v>389</v>
      </c>
      <c r="B1235" s="203">
        <v>3277</v>
      </c>
      <c r="C1235" s="203">
        <v>1619</v>
      </c>
      <c r="D1235" s="201">
        <v>7533</v>
      </c>
      <c r="E1235" s="202">
        <f>C1235/B1235</f>
        <v>0.4940494354592615</v>
      </c>
      <c r="F1235" s="202">
        <f>C1235/D1235</f>
        <v>0.21492101420416831</v>
      </c>
    </row>
    <row r="1236" spans="1:6" customFormat="1" ht="18.95" customHeight="1">
      <c r="A1236" s="158" t="s">
        <v>564</v>
      </c>
      <c r="B1236" s="207">
        <v>0</v>
      </c>
      <c r="C1236" s="203">
        <v>0</v>
      </c>
      <c r="D1236" s="201">
        <v>0</v>
      </c>
      <c r="E1236" s="207">
        <v>0</v>
      </c>
      <c r="F1236" s="207">
        <v>0</v>
      </c>
    </row>
    <row r="1237" spans="1:6" customFormat="1" ht="18.95" customHeight="1">
      <c r="A1237" s="157" t="s">
        <v>1179</v>
      </c>
      <c r="B1237" s="207">
        <v>0</v>
      </c>
      <c r="C1237" s="203">
        <v>0</v>
      </c>
      <c r="D1237" s="201">
        <v>0</v>
      </c>
      <c r="E1237" s="207">
        <v>0</v>
      </c>
      <c r="F1237" s="207">
        <v>0</v>
      </c>
    </row>
    <row r="1238" spans="1:6" customFormat="1" ht="18.95" customHeight="1">
      <c r="A1238" s="157" t="s">
        <v>1180</v>
      </c>
      <c r="B1238" s="207">
        <v>0</v>
      </c>
      <c r="C1238" s="203">
        <v>0</v>
      </c>
      <c r="D1238" s="201">
        <v>0</v>
      </c>
      <c r="E1238" s="207">
        <v>0</v>
      </c>
      <c r="F1238" s="207">
        <v>0</v>
      </c>
    </row>
    <row r="1239" spans="1:6" customFormat="1" ht="18.95" customHeight="1">
      <c r="A1239" s="157" t="s">
        <v>1181</v>
      </c>
      <c r="B1239" s="207">
        <v>0</v>
      </c>
      <c r="C1239" s="203">
        <v>0</v>
      </c>
      <c r="D1239" s="201">
        <v>0</v>
      </c>
      <c r="E1239" s="207">
        <v>0</v>
      </c>
      <c r="F1239" s="207">
        <v>0</v>
      </c>
    </row>
    <row r="1240" spans="1:6" customFormat="1" ht="18.95" customHeight="1">
      <c r="A1240" s="158" t="s">
        <v>440</v>
      </c>
      <c r="B1240" s="207">
        <v>0</v>
      </c>
      <c r="C1240" s="203">
        <v>0</v>
      </c>
      <c r="D1240" s="201">
        <v>0</v>
      </c>
      <c r="E1240" s="207">
        <v>0</v>
      </c>
      <c r="F1240" s="207">
        <v>0</v>
      </c>
    </row>
    <row r="1241" spans="1:6" customFormat="1" ht="18.95" customHeight="1">
      <c r="A1241" s="157" t="s">
        <v>1182</v>
      </c>
      <c r="B1241" s="207">
        <v>0</v>
      </c>
      <c r="C1241" s="203">
        <v>0</v>
      </c>
      <c r="D1241" s="201">
        <v>0</v>
      </c>
      <c r="E1241" s="207">
        <v>0</v>
      </c>
      <c r="F1241" s="207">
        <v>0</v>
      </c>
    </row>
    <row r="1242" spans="1:6" customFormat="1" ht="18.95" customHeight="1">
      <c r="A1242" s="157" t="s">
        <v>1183</v>
      </c>
      <c r="B1242" s="207">
        <v>0</v>
      </c>
      <c r="C1242" s="203">
        <v>0</v>
      </c>
      <c r="D1242" s="201">
        <v>0</v>
      </c>
      <c r="E1242" s="207">
        <v>0</v>
      </c>
      <c r="F1242" s="207">
        <v>0</v>
      </c>
    </row>
    <row r="1243" spans="1:6" customFormat="1" ht="18.95" customHeight="1">
      <c r="A1243" s="157" t="s">
        <v>480</v>
      </c>
      <c r="B1243" s="207">
        <v>0</v>
      </c>
      <c r="C1243" s="203">
        <v>0</v>
      </c>
      <c r="D1243" s="201">
        <v>0</v>
      </c>
      <c r="E1243" s="207">
        <v>0</v>
      </c>
      <c r="F1243" s="207">
        <v>0</v>
      </c>
    </row>
    <row r="1244" spans="1:6" ht="18.95" customHeight="1">
      <c r="A1244" s="158" t="s">
        <v>390</v>
      </c>
      <c r="B1244" s="203">
        <v>1613</v>
      </c>
      <c r="C1244" s="203">
        <v>1613</v>
      </c>
      <c r="D1244" s="201">
        <v>425</v>
      </c>
      <c r="E1244" s="202">
        <f>C1244/B1244</f>
        <v>1</v>
      </c>
      <c r="F1244" s="202">
        <f>C1244/D1244</f>
        <v>3.7952941176470589</v>
      </c>
    </row>
    <row r="1245" spans="1:6" ht="18.95" customHeight="1">
      <c r="A1245" s="158" t="s">
        <v>391</v>
      </c>
      <c r="B1245" s="203">
        <v>45</v>
      </c>
      <c r="C1245" s="203">
        <v>45</v>
      </c>
      <c r="D1245" s="201">
        <v>75</v>
      </c>
      <c r="E1245" s="202">
        <f>C1245/B1245</f>
        <v>1</v>
      </c>
      <c r="F1245" s="202">
        <f>C1245/D1245</f>
        <v>0.6</v>
      </c>
    </row>
    <row r="1246" spans="1:6" customFormat="1" ht="18.95" customHeight="1">
      <c r="A1246" s="157" t="s">
        <v>57</v>
      </c>
      <c r="B1246" s="207">
        <v>0</v>
      </c>
      <c r="C1246" s="203">
        <v>0</v>
      </c>
      <c r="D1246" s="201">
        <v>0</v>
      </c>
      <c r="E1246" s="207">
        <v>0</v>
      </c>
      <c r="F1246" s="207">
        <v>0</v>
      </c>
    </row>
    <row r="1247" spans="1:6" customFormat="1" ht="18.95" customHeight="1">
      <c r="A1247" s="157" t="s">
        <v>58</v>
      </c>
      <c r="B1247" s="207">
        <v>0</v>
      </c>
      <c r="C1247" s="203">
        <v>0</v>
      </c>
      <c r="D1247" s="201">
        <v>0</v>
      </c>
      <c r="E1247" s="207">
        <v>0</v>
      </c>
      <c r="F1247" s="207">
        <v>0</v>
      </c>
    </row>
    <row r="1248" spans="1:6" customFormat="1" ht="18.95" customHeight="1">
      <c r="A1248" s="157" t="s">
        <v>69</v>
      </c>
      <c r="B1248" s="207">
        <v>0</v>
      </c>
      <c r="C1248" s="203">
        <v>0</v>
      </c>
      <c r="D1248" s="201">
        <v>0</v>
      </c>
      <c r="E1248" s="207">
        <v>0</v>
      </c>
      <c r="F1248" s="207">
        <v>0</v>
      </c>
    </row>
    <row r="1249" spans="1:6" customFormat="1" ht="18.95" customHeight="1">
      <c r="A1249" s="157" t="s">
        <v>1184</v>
      </c>
      <c r="B1249" s="207">
        <v>0</v>
      </c>
      <c r="C1249" s="203">
        <v>0</v>
      </c>
      <c r="D1249" s="201">
        <v>0</v>
      </c>
      <c r="E1249" s="207">
        <v>0</v>
      </c>
      <c r="F1249" s="207">
        <v>0</v>
      </c>
    </row>
    <row r="1250" spans="1:6" customFormat="1" ht="18.95" customHeight="1">
      <c r="A1250" s="157" t="s">
        <v>555</v>
      </c>
      <c r="B1250" s="207">
        <v>0</v>
      </c>
      <c r="C1250" s="203">
        <v>0</v>
      </c>
      <c r="D1250" s="201">
        <v>0</v>
      </c>
      <c r="E1250" s="207">
        <v>0</v>
      </c>
      <c r="F1250" s="207">
        <v>0</v>
      </c>
    </row>
    <row r="1251" spans="1:6" customFormat="1" ht="18.95" customHeight="1">
      <c r="A1251" s="157" t="s">
        <v>1185</v>
      </c>
      <c r="B1251" s="207">
        <v>0</v>
      </c>
      <c r="C1251" s="203">
        <v>0</v>
      </c>
      <c r="D1251" s="201">
        <v>0</v>
      </c>
      <c r="E1251" s="207">
        <v>0</v>
      </c>
      <c r="F1251" s="207">
        <v>0</v>
      </c>
    </row>
    <row r="1252" spans="1:6" customFormat="1" ht="18.95" customHeight="1">
      <c r="A1252" s="157" t="s">
        <v>1186</v>
      </c>
      <c r="B1252" s="207">
        <v>0</v>
      </c>
      <c r="C1252" s="203">
        <v>0</v>
      </c>
      <c r="D1252" s="201">
        <v>0</v>
      </c>
      <c r="E1252" s="207">
        <v>0</v>
      </c>
      <c r="F1252" s="207">
        <v>0</v>
      </c>
    </row>
    <row r="1253" spans="1:6" customFormat="1" ht="18.95" customHeight="1">
      <c r="A1253" s="157" t="s">
        <v>1187</v>
      </c>
      <c r="B1253" s="207">
        <v>0</v>
      </c>
      <c r="C1253" s="203">
        <v>0</v>
      </c>
      <c r="D1253" s="201">
        <v>0</v>
      </c>
      <c r="E1253" s="207">
        <v>0</v>
      </c>
      <c r="F1253" s="207">
        <v>0</v>
      </c>
    </row>
    <row r="1254" spans="1:6" customFormat="1" ht="18.95" customHeight="1">
      <c r="A1254" s="157" t="s">
        <v>1188</v>
      </c>
      <c r="B1254" s="207">
        <v>0</v>
      </c>
      <c r="C1254" s="203">
        <v>0</v>
      </c>
      <c r="D1254" s="201">
        <v>0</v>
      </c>
      <c r="E1254" s="207">
        <v>0</v>
      </c>
      <c r="F1254" s="207">
        <v>0</v>
      </c>
    </row>
    <row r="1255" spans="1:6" customFormat="1" ht="18.95" customHeight="1">
      <c r="A1255" s="157" t="s">
        <v>1189</v>
      </c>
      <c r="B1255" s="207">
        <v>0</v>
      </c>
      <c r="C1255" s="203">
        <v>0</v>
      </c>
      <c r="D1255" s="201">
        <v>0</v>
      </c>
      <c r="E1255" s="207">
        <v>0</v>
      </c>
      <c r="F1255" s="207">
        <v>0</v>
      </c>
    </row>
    <row r="1256" spans="1:6" customFormat="1" ht="18.95" customHeight="1">
      <c r="A1256" s="157" t="s">
        <v>1190</v>
      </c>
      <c r="B1256" s="207">
        <v>0</v>
      </c>
      <c r="C1256" s="203">
        <v>0</v>
      </c>
      <c r="D1256" s="201">
        <v>0</v>
      </c>
      <c r="E1256" s="207">
        <v>0</v>
      </c>
      <c r="F1256" s="207">
        <v>0</v>
      </c>
    </row>
    <row r="1257" spans="1:6" customFormat="1" ht="18.95" customHeight="1">
      <c r="A1257" s="157" t="s">
        <v>481</v>
      </c>
      <c r="B1257" s="207">
        <v>0</v>
      </c>
      <c r="C1257" s="203">
        <v>0</v>
      </c>
      <c r="D1257" s="201">
        <v>0</v>
      </c>
      <c r="E1257" s="207">
        <v>0</v>
      </c>
      <c r="F1257" s="207">
        <v>0</v>
      </c>
    </row>
    <row r="1258" spans="1:6" customFormat="1" ht="18.95" customHeight="1">
      <c r="A1258" s="157" t="s">
        <v>66</v>
      </c>
      <c r="B1258" s="207">
        <v>0</v>
      </c>
      <c r="C1258" s="203">
        <v>0</v>
      </c>
      <c r="D1258" s="201">
        <v>0</v>
      </c>
      <c r="E1258" s="207">
        <v>0</v>
      </c>
      <c r="F1258" s="207">
        <v>0</v>
      </c>
    </row>
    <row r="1259" spans="1:6" ht="18.95" customHeight="1">
      <c r="A1259" s="157" t="s">
        <v>392</v>
      </c>
      <c r="B1259" s="203">
        <v>45</v>
      </c>
      <c r="C1259" s="203">
        <v>45</v>
      </c>
      <c r="D1259" s="201">
        <v>75</v>
      </c>
      <c r="E1259" s="202">
        <f>C1259/B1259</f>
        <v>1</v>
      </c>
      <c r="F1259" s="202">
        <f>C1259/D1259</f>
        <v>0.6</v>
      </c>
    </row>
    <row r="1260" spans="1:6" customFormat="1" ht="18.95" customHeight="1">
      <c r="A1260" s="158" t="s">
        <v>664</v>
      </c>
      <c r="B1260" s="207">
        <v>0</v>
      </c>
      <c r="C1260" s="203">
        <v>0</v>
      </c>
      <c r="D1260" s="201">
        <v>0</v>
      </c>
      <c r="E1260" s="207">
        <v>0</v>
      </c>
      <c r="F1260" s="207">
        <v>0</v>
      </c>
    </row>
    <row r="1261" spans="1:6" customFormat="1" ht="18.95" customHeight="1">
      <c r="A1261" s="157" t="s">
        <v>57</v>
      </c>
      <c r="B1261" s="207">
        <v>0</v>
      </c>
      <c r="C1261" s="203">
        <v>0</v>
      </c>
      <c r="D1261" s="201">
        <v>0</v>
      </c>
      <c r="E1261" s="207">
        <v>0</v>
      </c>
      <c r="F1261" s="207">
        <v>0</v>
      </c>
    </row>
    <row r="1262" spans="1:6" customFormat="1" ht="18.95" customHeight="1">
      <c r="A1262" s="157" t="s">
        <v>58</v>
      </c>
      <c r="B1262" s="207">
        <v>0</v>
      </c>
      <c r="C1262" s="203">
        <v>0</v>
      </c>
      <c r="D1262" s="201">
        <v>0</v>
      </c>
      <c r="E1262" s="207">
        <v>0</v>
      </c>
      <c r="F1262" s="207">
        <v>0</v>
      </c>
    </row>
    <row r="1263" spans="1:6" customFormat="1" ht="18.95" customHeight="1">
      <c r="A1263" s="157" t="s">
        <v>69</v>
      </c>
      <c r="B1263" s="207">
        <v>0</v>
      </c>
      <c r="C1263" s="203">
        <v>0</v>
      </c>
      <c r="D1263" s="201">
        <v>0</v>
      </c>
      <c r="E1263" s="207">
        <v>0</v>
      </c>
      <c r="F1263" s="207">
        <v>0</v>
      </c>
    </row>
    <row r="1264" spans="1:6" customFormat="1" ht="18.95" customHeight="1">
      <c r="A1264" s="157" t="s">
        <v>1191</v>
      </c>
      <c r="B1264" s="207">
        <v>0</v>
      </c>
      <c r="C1264" s="203">
        <v>0</v>
      </c>
      <c r="D1264" s="201">
        <v>0</v>
      </c>
      <c r="E1264" s="207">
        <v>0</v>
      </c>
      <c r="F1264" s="207">
        <v>0</v>
      </c>
    </row>
    <row r="1265" spans="1:6" customFormat="1" ht="18.95" customHeight="1">
      <c r="A1265" s="157" t="s">
        <v>1192</v>
      </c>
      <c r="B1265" s="207">
        <v>0</v>
      </c>
      <c r="C1265" s="203">
        <v>0</v>
      </c>
      <c r="D1265" s="201">
        <v>0</v>
      </c>
      <c r="E1265" s="207">
        <v>0</v>
      </c>
      <c r="F1265" s="207">
        <v>0</v>
      </c>
    </row>
    <row r="1266" spans="1:6" customFormat="1" ht="18.95" customHeight="1">
      <c r="A1266" s="157" t="s">
        <v>1193</v>
      </c>
      <c r="B1266" s="207">
        <v>0</v>
      </c>
      <c r="C1266" s="203">
        <v>0</v>
      </c>
      <c r="D1266" s="201">
        <v>0</v>
      </c>
      <c r="E1266" s="207">
        <v>0</v>
      </c>
      <c r="F1266" s="207">
        <v>0</v>
      </c>
    </row>
    <row r="1267" spans="1:6" customFormat="1" ht="18.95" customHeight="1">
      <c r="A1267" s="157" t="s">
        <v>1194</v>
      </c>
      <c r="B1267" s="207">
        <v>0</v>
      </c>
      <c r="C1267" s="203">
        <v>0</v>
      </c>
      <c r="D1267" s="201">
        <v>0</v>
      </c>
      <c r="E1267" s="207">
        <v>0</v>
      </c>
      <c r="F1267" s="207">
        <v>0</v>
      </c>
    </row>
    <row r="1268" spans="1:6" customFormat="1" ht="18.95" customHeight="1">
      <c r="A1268" s="157" t="s">
        <v>1195</v>
      </c>
      <c r="B1268" s="207">
        <v>0</v>
      </c>
      <c r="C1268" s="203">
        <v>0</v>
      </c>
      <c r="D1268" s="201">
        <v>0</v>
      </c>
      <c r="E1268" s="207">
        <v>0</v>
      </c>
      <c r="F1268" s="207">
        <v>0</v>
      </c>
    </row>
    <row r="1269" spans="1:6" customFormat="1" ht="18.95" customHeight="1">
      <c r="A1269" s="157" t="s">
        <v>1196</v>
      </c>
      <c r="B1269" s="207">
        <v>0</v>
      </c>
      <c r="C1269" s="203">
        <v>0</v>
      </c>
      <c r="D1269" s="201">
        <v>0</v>
      </c>
      <c r="E1269" s="207">
        <v>0</v>
      </c>
      <c r="F1269" s="207">
        <v>0</v>
      </c>
    </row>
    <row r="1270" spans="1:6" customFormat="1" ht="18.95" customHeight="1">
      <c r="A1270" s="157" t="s">
        <v>1197</v>
      </c>
      <c r="B1270" s="207">
        <v>0</v>
      </c>
      <c r="C1270" s="203">
        <v>0</v>
      </c>
      <c r="D1270" s="201">
        <v>0</v>
      </c>
      <c r="E1270" s="207">
        <v>0</v>
      </c>
      <c r="F1270" s="207">
        <v>0</v>
      </c>
    </row>
    <row r="1271" spans="1:6" customFormat="1" ht="18.95" customHeight="1">
      <c r="A1271" s="157" t="s">
        <v>1198</v>
      </c>
      <c r="B1271" s="207">
        <v>0</v>
      </c>
      <c r="C1271" s="203">
        <v>0</v>
      </c>
      <c r="D1271" s="201">
        <v>0</v>
      </c>
      <c r="E1271" s="207">
        <v>0</v>
      </c>
      <c r="F1271" s="207">
        <v>0</v>
      </c>
    </row>
    <row r="1272" spans="1:6" customFormat="1" ht="18.95" customHeight="1">
      <c r="A1272" s="157" t="s">
        <v>66</v>
      </c>
      <c r="B1272" s="207">
        <v>0</v>
      </c>
      <c r="C1272" s="203">
        <v>0</v>
      </c>
      <c r="D1272" s="201">
        <v>0</v>
      </c>
      <c r="E1272" s="207">
        <v>0</v>
      </c>
      <c r="F1272" s="207">
        <v>0</v>
      </c>
    </row>
    <row r="1273" spans="1:6" customFormat="1" ht="18.95" customHeight="1">
      <c r="A1273" s="157" t="s">
        <v>1199</v>
      </c>
      <c r="B1273" s="207">
        <v>0</v>
      </c>
      <c r="C1273" s="203">
        <v>0</v>
      </c>
      <c r="D1273" s="201">
        <v>0</v>
      </c>
      <c r="E1273" s="207">
        <v>0</v>
      </c>
      <c r="F1273" s="207">
        <v>0</v>
      </c>
    </row>
    <row r="1274" spans="1:6" customFormat="1" ht="18.95" customHeight="1">
      <c r="A1274" s="158" t="s">
        <v>665</v>
      </c>
      <c r="B1274" s="207">
        <v>0</v>
      </c>
      <c r="C1274" s="203">
        <v>0</v>
      </c>
      <c r="D1274" s="201">
        <v>0</v>
      </c>
      <c r="E1274" s="207">
        <v>0</v>
      </c>
      <c r="F1274" s="207">
        <v>0</v>
      </c>
    </row>
    <row r="1275" spans="1:6" customFormat="1" ht="18.95" customHeight="1">
      <c r="A1275" s="157" t="s">
        <v>1200</v>
      </c>
      <c r="B1275" s="207">
        <v>0</v>
      </c>
      <c r="C1275" s="203">
        <v>0</v>
      </c>
      <c r="D1275" s="201">
        <v>0</v>
      </c>
      <c r="E1275" s="207">
        <v>0</v>
      </c>
      <c r="F1275" s="207">
        <v>0</v>
      </c>
    </row>
    <row r="1276" spans="1:6" customFormat="1" ht="18.95" customHeight="1">
      <c r="A1276" s="157" t="s">
        <v>1201</v>
      </c>
      <c r="B1276" s="207">
        <v>0</v>
      </c>
      <c r="C1276" s="203">
        <v>0</v>
      </c>
      <c r="D1276" s="201">
        <v>0</v>
      </c>
      <c r="E1276" s="207">
        <v>0</v>
      </c>
      <c r="F1276" s="207">
        <v>0</v>
      </c>
    </row>
    <row r="1277" spans="1:6" customFormat="1" ht="18.95" customHeight="1">
      <c r="A1277" s="157" t="s">
        <v>1202</v>
      </c>
      <c r="B1277" s="207">
        <v>0</v>
      </c>
      <c r="C1277" s="203">
        <v>0</v>
      </c>
      <c r="D1277" s="201">
        <v>0</v>
      </c>
      <c r="E1277" s="207">
        <v>0</v>
      </c>
      <c r="F1277" s="207">
        <v>0</v>
      </c>
    </row>
    <row r="1278" spans="1:6" customFormat="1" ht="18.95" customHeight="1">
      <c r="A1278" s="157" t="s">
        <v>1203</v>
      </c>
      <c r="B1278" s="207">
        <v>0</v>
      </c>
      <c r="C1278" s="203">
        <v>0</v>
      </c>
      <c r="D1278" s="201">
        <v>0</v>
      </c>
      <c r="E1278" s="207">
        <v>0</v>
      </c>
      <c r="F1278" s="207">
        <v>0</v>
      </c>
    </row>
    <row r="1279" spans="1:6" ht="18.95" customHeight="1">
      <c r="A1279" s="158" t="s">
        <v>393</v>
      </c>
      <c r="B1279" s="203">
        <v>360</v>
      </c>
      <c r="C1279" s="203">
        <v>360</v>
      </c>
      <c r="D1279" s="201">
        <v>327</v>
      </c>
      <c r="E1279" s="202">
        <f>C1279/B1279</f>
        <v>1</v>
      </c>
      <c r="F1279" s="202">
        <f>C1279/D1279</f>
        <v>1.1009174311926606</v>
      </c>
    </row>
    <row r="1280" spans="1:6" customFormat="1" ht="18.95" customHeight="1">
      <c r="A1280" s="157" t="s">
        <v>1204</v>
      </c>
      <c r="B1280" s="207">
        <v>0</v>
      </c>
      <c r="C1280" s="203">
        <v>0</v>
      </c>
      <c r="D1280" s="201">
        <v>0</v>
      </c>
      <c r="E1280" s="207">
        <v>0</v>
      </c>
      <c r="F1280" s="207">
        <v>0</v>
      </c>
    </row>
    <row r="1281" spans="1:6" customFormat="1" ht="18.95" customHeight="1">
      <c r="A1281" s="157" t="s">
        <v>1205</v>
      </c>
      <c r="B1281" s="207">
        <v>0</v>
      </c>
      <c r="C1281" s="203">
        <v>0</v>
      </c>
      <c r="D1281" s="201">
        <v>0</v>
      </c>
      <c r="E1281" s="207">
        <v>0</v>
      </c>
      <c r="F1281" s="207">
        <v>0</v>
      </c>
    </row>
    <row r="1282" spans="1:6" customFormat="1" ht="18.95" customHeight="1">
      <c r="A1282" s="157" t="s">
        <v>394</v>
      </c>
      <c r="B1282" s="207">
        <v>0</v>
      </c>
      <c r="C1282" s="203">
        <v>0</v>
      </c>
      <c r="D1282" s="201">
        <v>0</v>
      </c>
      <c r="E1282" s="207">
        <v>0</v>
      </c>
      <c r="F1282" s="207">
        <v>0</v>
      </c>
    </row>
    <row r="1283" spans="1:6" customFormat="1" ht="18.95" customHeight="1">
      <c r="A1283" s="157" t="s">
        <v>1206</v>
      </c>
      <c r="B1283" s="207">
        <v>0</v>
      </c>
      <c r="C1283" s="203">
        <v>0</v>
      </c>
      <c r="D1283" s="201">
        <v>0</v>
      </c>
      <c r="E1283" s="207">
        <v>0</v>
      </c>
      <c r="F1283" s="207">
        <v>0</v>
      </c>
    </row>
    <row r="1284" spans="1:6" ht="18.95" customHeight="1">
      <c r="A1284" s="157" t="s">
        <v>395</v>
      </c>
      <c r="B1284" s="203">
        <v>360</v>
      </c>
      <c r="C1284" s="203">
        <v>360</v>
      </c>
      <c r="D1284" s="201">
        <v>327</v>
      </c>
      <c r="E1284" s="202">
        <f>C1284/B1284</f>
        <v>1</v>
      </c>
      <c r="F1284" s="202">
        <f>C1284/D1284</f>
        <v>1.1009174311926606</v>
      </c>
    </row>
    <row r="1285" spans="1:6" ht="18.95" customHeight="1">
      <c r="A1285" s="158" t="s">
        <v>396</v>
      </c>
      <c r="B1285" s="203">
        <v>1208</v>
      </c>
      <c r="C1285" s="203">
        <v>1208</v>
      </c>
      <c r="D1285" s="201">
        <v>23</v>
      </c>
      <c r="E1285" s="202">
        <f>C1285/B1285</f>
        <v>1</v>
      </c>
      <c r="F1285" s="202">
        <f>C1285/D1285</f>
        <v>52.521739130434781</v>
      </c>
    </row>
    <row r="1286" spans="1:6" customFormat="1" ht="18.95" customHeight="1">
      <c r="A1286" s="157" t="s">
        <v>1207</v>
      </c>
      <c r="B1286" s="207">
        <v>0</v>
      </c>
      <c r="C1286" s="203">
        <v>0</v>
      </c>
      <c r="D1286" s="201">
        <v>0</v>
      </c>
      <c r="E1286" s="207">
        <v>0</v>
      </c>
      <c r="F1286" s="207">
        <v>0</v>
      </c>
    </row>
    <row r="1287" spans="1:6" customFormat="1" ht="18.95" customHeight="1">
      <c r="A1287" s="157" t="s">
        <v>1208</v>
      </c>
      <c r="B1287" s="207">
        <v>0</v>
      </c>
      <c r="C1287" s="203">
        <v>0</v>
      </c>
      <c r="D1287" s="201">
        <v>0</v>
      </c>
      <c r="E1287" s="207">
        <v>0</v>
      </c>
      <c r="F1287" s="207">
        <v>0</v>
      </c>
    </row>
    <row r="1288" spans="1:6" customFormat="1" ht="18.95" customHeight="1">
      <c r="A1288" s="157" t="s">
        <v>1209</v>
      </c>
      <c r="B1288" s="207">
        <v>0</v>
      </c>
      <c r="C1288" s="203">
        <v>0</v>
      </c>
      <c r="D1288" s="201">
        <v>0</v>
      </c>
      <c r="E1288" s="207">
        <v>0</v>
      </c>
      <c r="F1288" s="207">
        <v>0</v>
      </c>
    </row>
    <row r="1289" spans="1:6" ht="18.95" customHeight="1">
      <c r="A1289" s="157" t="s">
        <v>397</v>
      </c>
      <c r="B1289" s="203">
        <v>8</v>
      </c>
      <c r="C1289" s="203">
        <v>8</v>
      </c>
      <c r="D1289" s="201">
        <v>23</v>
      </c>
      <c r="E1289" s="202">
        <f>C1289/B1289</f>
        <v>1</v>
      </c>
      <c r="F1289" s="202">
        <f>C1289/D1289</f>
        <v>0.34782608695652173</v>
      </c>
    </row>
    <row r="1290" spans="1:6" customFormat="1" ht="18.95" customHeight="1">
      <c r="A1290" s="157" t="s">
        <v>1210</v>
      </c>
      <c r="B1290" s="207">
        <v>0</v>
      </c>
      <c r="C1290" s="203">
        <v>0</v>
      </c>
      <c r="D1290" s="201">
        <v>0</v>
      </c>
      <c r="E1290" s="207">
        <v>0</v>
      </c>
      <c r="F1290" s="207">
        <v>0</v>
      </c>
    </row>
    <row r="1291" spans="1:6" customFormat="1" ht="18.95" customHeight="1">
      <c r="A1291" s="157" t="s">
        <v>1211</v>
      </c>
      <c r="B1291" s="207">
        <v>0</v>
      </c>
      <c r="C1291" s="203">
        <v>0</v>
      </c>
      <c r="D1291" s="201">
        <v>0</v>
      </c>
      <c r="E1291" s="207">
        <v>0</v>
      </c>
      <c r="F1291" s="207">
        <v>0</v>
      </c>
    </row>
    <row r="1292" spans="1:6" customFormat="1" ht="18.95" customHeight="1">
      <c r="A1292" s="157" t="s">
        <v>1212</v>
      </c>
      <c r="B1292" s="207">
        <v>0</v>
      </c>
      <c r="C1292" s="203">
        <v>0</v>
      </c>
      <c r="D1292" s="201">
        <v>0</v>
      </c>
      <c r="E1292" s="207">
        <v>0</v>
      </c>
      <c r="F1292" s="207">
        <v>0</v>
      </c>
    </row>
    <row r="1293" spans="1:6" ht="18.95" customHeight="1">
      <c r="A1293" s="157" t="s">
        <v>1213</v>
      </c>
      <c r="B1293" s="203">
        <v>1200</v>
      </c>
      <c r="C1293" s="203">
        <v>1200</v>
      </c>
      <c r="D1293" s="201">
        <v>0</v>
      </c>
      <c r="E1293" s="202">
        <f>C1293/B1293</f>
        <v>1</v>
      </c>
      <c r="F1293" s="202">
        <v>0</v>
      </c>
    </row>
    <row r="1294" spans="1:6" customFormat="1" ht="18.95" customHeight="1">
      <c r="A1294" s="157" t="s">
        <v>1214</v>
      </c>
      <c r="B1294" s="207">
        <v>0</v>
      </c>
      <c r="C1294" s="203">
        <v>0</v>
      </c>
      <c r="D1294" s="201">
        <v>0</v>
      </c>
      <c r="E1294" s="207">
        <v>0</v>
      </c>
      <c r="F1294" s="207">
        <v>0</v>
      </c>
    </row>
    <row r="1295" spans="1:6" customFormat="1" ht="18.95" customHeight="1">
      <c r="A1295" s="157" t="s">
        <v>1215</v>
      </c>
      <c r="B1295" s="207">
        <v>0</v>
      </c>
      <c r="C1295" s="203">
        <v>0</v>
      </c>
      <c r="D1295" s="201">
        <v>0</v>
      </c>
      <c r="E1295" s="207">
        <v>0</v>
      </c>
      <c r="F1295" s="207">
        <v>0</v>
      </c>
    </row>
    <row r="1296" spans="1:6" customFormat="1" ht="18.95" customHeight="1">
      <c r="A1296" s="157" t="s">
        <v>1216</v>
      </c>
      <c r="B1296" s="207">
        <v>0</v>
      </c>
      <c r="C1296" s="203">
        <v>0</v>
      </c>
      <c r="D1296" s="201">
        <v>0</v>
      </c>
      <c r="E1296" s="207">
        <v>0</v>
      </c>
      <c r="F1296" s="207">
        <v>0</v>
      </c>
    </row>
    <row r="1297" spans="1:6" ht="18.95" customHeight="1">
      <c r="A1297" s="158" t="s">
        <v>1217</v>
      </c>
      <c r="B1297" s="203">
        <v>4984</v>
      </c>
      <c r="C1297" s="203">
        <v>4984</v>
      </c>
      <c r="D1297" s="201">
        <v>3620</v>
      </c>
      <c r="E1297" s="202">
        <f>C1297/B1297</f>
        <v>1</v>
      </c>
      <c r="F1297" s="202">
        <f>C1297/D1297</f>
        <v>1.3767955801104972</v>
      </c>
    </row>
    <row r="1298" spans="1:6" ht="18.95" customHeight="1">
      <c r="A1298" s="158" t="s">
        <v>1218</v>
      </c>
      <c r="B1298" s="203">
        <v>2551</v>
      </c>
      <c r="C1298" s="203">
        <v>2551</v>
      </c>
      <c r="D1298" s="201">
        <v>1590</v>
      </c>
      <c r="E1298" s="202">
        <f>C1298/B1298</f>
        <v>1</v>
      </c>
      <c r="F1298" s="202">
        <f>C1298/D1298</f>
        <v>1.6044025157232704</v>
      </c>
    </row>
    <row r="1299" spans="1:6" ht="18.95" customHeight="1">
      <c r="A1299" s="157" t="s">
        <v>57</v>
      </c>
      <c r="B1299" s="203">
        <v>321</v>
      </c>
      <c r="C1299" s="203">
        <v>321</v>
      </c>
      <c r="D1299" s="201">
        <v>242</v>
      </c>
      <c r="E1299" s="202">
        <f>C1299/B1299</f>
        <v>1</v>
      </c>
      <c r="F1299" s="202">
        <f>C1299/D1299</f>
        <v>1.3264462809917354</v>
      </c>
    </row>
    <row r="1300" spans="1:6" customFormat="1" ht="18.95" customHeight="1">
      <c r="A1300" s="157" t="s">
        <v>58</v>
      </c>
      <c r="B1300" s="207">
        <v>0</v>
      </c>
      <c r="C1300" s="203">
        <v>0</v>
      </c>
      <c r="D1300" s="201">
        <v>1</v>
      </c>
      <c r="E1300" s="207">
        <v>0</v>
      </c>
      <c r="F1300" s="207">
        <f>C1300/D1300</f>
        <v>0</v>
      </c>
    </row>
    <row r="1301" spans="1:6" customFormat="1" ht="18.95" customHeight="1">
      <c r="A1301" s="157" t="s">
        <v>69</v>
      </c>
      <c r="B1301" s="207">
        <v>0</v>
      </c>
      <c r="C1301" s="203">
        <v>0</v>
      </c>
      <c r="D1301" s="201">
        <v>0</v>
      </c>
      <c r="E1301" s="207">
        <v>0</v>
      </c>
      <c r="F1301" s="207">
        <v>0</v>
      </c>
    </row>
    <row r="1302" spans="1:6" customFormat="1" ht="18.95" customHeight="1">
      <c r="A1302" s="157" t="s">
        <v>1219</v>
      </c>
      <c r="B1302" s="207">
        <v>0</v>
      </c>
      <c r="C1302" s="203">
        <v>0</v>
      </c>
      <c r="D1302" s="201">
        <v>0</v>
      </c>
      <c r="E1302" s="207">
        <v>0</v>
      </c>
      <c r="F1302" s="207">
        <v>0</v>
      </c>
    </row>
    <row r="1303" spans="1:6" customFormat="1" ht="18.95" customHeight="1">
      <c r="A1303" s="157" t="s">
        <v>1220</v>
      </c>
      <c r="B1303" s="207">
        <v>0</v>
      </c>
      <c r="C1303" s="203">
        <v>0</v>
      </c>
      <c r="D1303" s="201">
        <v>0</v>
      </c>
      <c r="E1303" s="207">
        <v>0</v>
      </c>
      <c r="F1303" s="207">
        <v>0</v>
      </c>
    </row>
    <row r="1304" spans="1:6" ht="18.95" customHeight="1">
      <c r="A1304" s="157" t="s">
        <v>1221</v>
      </c>
      <c r="B1304" s="203">
        <v>37</v>
      </c>
      <c r="C1304" s="203">
        <v>37</v>
      </c>
      <c r="D1304" s="201">
        <v>74</v>
      </c>
      <c r="E1304" s="202">
        <f>C1304/B1304</f>
        <v>1</v>
      </c>
      <c r="F1304" s="202">
        <f>C1304/D1304</f>
        <v>0.5</v>
      </c>
    </row>
    <row r="1305" spans="1:6" ht="18.95" customHeight="1">
      <c r="A1305" s="157" t="s">
        <v>1222</v>
      </c>
      <c r="B1305" s="203">
        <v>281</v>
      </c>
      <c r="C1305" s="203">
        <v>281</v>
      </c>
      <c r="D1305" s="201">
        <v>0</v>
      </c>
      <c r="E1305" s="202">
        <f>C1305/B1305</f>
        <v>1</v>
      </c>
      <c r="F1305" s="202">
        <v>0</v>
      </c>
    </row>
    <row r="1306" spans="1:6" customFormat="1" ht="18.95" customHeight="1">
      <c r="A1306" s="157" t="s">
        <v>1223</v>
      </c>
      <c r="B1306" s="207">
        <v>0</v>
      </c>
      <c r="C1306" s="203">
        <v>0</v>
      </c>
      <c r="D1306" s="201">
        <v>0</v>
      </c>
      <c r="E1306" s="207">
        <v>0</v>
      </c>
      <c r="F1306" s="207">
        <v>0</v>
      </c>
    </row>
    <row r="1307" spans="1:6" customFormat="1" ht="18.95" customHeight="1">
      <c r="A1307" s="157" t="s">
        <v>1224</v>
      </c>
      <c r="B1307" s="207">
        <v>0</v>
      </c>
      <c r="C1307" s="203">
        <v>0</v>
      </c>
      <c r="D1307" s="201">
        <v>0</v>
      </c>
      <c r="E1307" s="207">
        <v>0</v>
      </c>
      <c r="F1307" s="207">
        <v>0</v>
      </c>
    </row>
    <row r="1308" spans="1:6" ht="18.95" customHeight="1">
      <c r="A1308" s="157" t="s">
        <v>66</v>
      </c>
      <c r="B1308" s="203">
        <v>1282</v>
      </c>
      <c r="C1308" s="203">
        <v>1282</v>
      </c>
      <c r="D1308" s="201">
        <v>1140</v>
      </c>
      <c r="E1308" s="202">
        <f>C1308/B1308</f>
        <v>1</v>
      </c>
      <c r="F1308" s="202">
        <f>C1308/D1308</f>
        <v>1.1245614035087719</v>
      </c>
    </row>
    <row r="1309" spans="1:6" ht="18.95" customHeight="1">
      <c r="A1309" s="157" t="s">
        <v>1225</v>
      </c>
      <c r="B1309" s="203">
        <v>630</v>
      </c>
      <c r="C1309" s="203">
        <v>630</v>
      </c>
      <c r="D1309" s="201">
        <v>133</v>
      </c>
      <c r="E1309" s="202">
        <f>C1309/B1309</f>
        <v>1</v>
      </c>
      <c r="F1309" s="202">
        <f>C1309/D1309</f>
        <v>4.7368421052631575</v>
      </c>
    </row>
    <row r="1310" spans="1:6" ht="18.95" customHeight="1">
      <c r="A1310" s="158" t="s">
        <v>1226</v>
      </c>
      <c r="B1310" s="203">
        <v>1265</v>
      </c>
      <c r="C1310" s="203">
        <v>1265</v>
      </c>
      <c r="D1310" s="201">
        <v>1353</v>
      </c>
      <c r="E1310" s="202">
        <f>C1310/B1310</f>
        <v>1</v>
      </c>
      <c r="F1310" s="202">
        <f>C1310/D1310</f>
        <v>0.93495934959349591</v>
      </c>
    </row>
    <row r="1311" spans="1:6" ht="18.95" customHeight="1">
      <c r="A1311" s="157" t="s">
        <v>57</v>
      </c>
      <c r="B1311" s="203">
        <v>262</v>
      </c>
      <c r="C1311" s="203">
        <v>262</v>
      </c>
      <c r="D1311" s="201">
        <v>188</v>
      </c>
      <c r="E1311" s="202">
        <f>C1311/B1311</f>
        <v>1</v>
      </c>
      <c r="F1311" s="202">
        <f>C1311/D1311</f>
        <v>1.3936170212765957</v>
      </c>
    </row>
    <row r="1312" spans="1:6" ht="18.95" customHeight="1">
      <c r="A1312" s="157" t="s">
        <v>58</v>
      </c>
      <c r="B1312" s="203">
        <v>749</v>
      </c>
      <c r="C1312" s="203">
        <v>749</v>
      </c>
      <c r="D1312" s="201">
        <v>716</v>
      </c>
      <c r="E1312" s="202">
        <f>C1312/B1312</f>
        <v>1</v>
      </c>
      <c r="F1312" s="202">
        <f>C1312/D1312</f>
        <v>1.0460893854748603</v>
      </c>
    </row>
    <row r="1313" spans="1:6" customFormat="1" ht="18.95" customHeight="1">
      <c r="A1313" s="157" t="s">
        <v>69</v>
      </c>
      <c r="B1313" s="207">
        <v>0</v>
      </c>
      <c r="C1313" s="203">
        <v>0</v>
      </c>
      <c r="D1313" s="201">
        <v>0</v>
      </c>
      <c r="E1313" s="207">
        <v>0</v>
      </c>
      <c r="F1313" s="207">
        <v>0</v>
      </c>
    </row>
    <row r="1314" spans="1:6" ht="18.95" customHeight="1">
      <c r="A1314" s="157" t="s">
        <v>1227</v>
      </c>
      <c r="B1314" s="203">
        <v>254</v>
      </c>
      <c r="C1314" s="203">
        <v>254</v>
      </c>
      <c r="D1314" s="201">
        <v>449</v>
      </c>
      <c r="E1314" s="202">
        <f>C1314/B1314</f>
        <v>1</v>
      </c>
      <c r="F1314" s="202">
        <f>C1314/D1314</f>
        <v>0.5657015590200446</v>
      </c>
    </row>
    <row r="1315" spans="1:6" customFormat="1" ht="18.95" customHeight="1">
      <c r="A1315" s="157" t="s">
        <v>1228</v>
      </c>
      <c r="B1315" s="207">
        <v>0</v>
      </c>
      <c r="C1315" s="203">
        <v>0</v>
      </c>
      <c r="D1315" s="201">
        <v>0</v>
      </c>
      <c r="E1315" s="207">
        <v>0</v>
      </c>
      <c r="F1315" s="207">
        <v>0</v>
      </c>
    </row>
    <row r="1316" spans="1:6" customFormat="1" ht="18.95" customHeight="1">
      <c r="A1316" s="158" t="s">
        <v>1229</v>
      </c>
      <c r="B1316" s="207">
        <v>0</v>
      </c>
      <c r="C1316" s="203">
        <v>0</v>
      </c>
      <c r="D1316" s="201">
        <v>0</v>
      </c>
      <c r="E1316" s="207">
        <v>0</v>
      </c>
      <c r="F1316" s="207">
        <v>0</v>
      </c>
    </row>
    <row r="1317" spans="1:6" customFormat="1" ht="18.95" customHeight="1">
      <c r="A1317" s="157" t="s">
        <v>57</v>
      </c>
      <c r="B1317" s="207">
        <v>0</v>
      </c>
      <c r="C1317" s="203">
        <v>0</v>
      </c>
      <c r="D1317" s="201">
        <v>0</v>
      </c>
      <c r="E1317" s="207">
        <v>0</v>
      </c>
      <c r="F1317" s="207">
        <v>0</v>
      </c>
    </row>
    <row r="1318" spans="1:6" customFormat="1" ht="18.95" customHeight="1">
      <c r="A1318" s="157" t="s">
        <v>58</v>
      </c>
      <c r="B1318" s="207">
        <v>0</v>
      </c>
      <c r="C1318" s="203">
        <v>0</v>
      </c>
      <c r="D1318" s="201">
        <v>0</v>
      </c>
      <c r="E1318" s="207">
        <v>0</v>
      </c>
      <c r="F1318" s="207">
        <v>0</v>
      </c>
    </row>
    <row r="1319" spans="1:6" customFormat="1" ht="18.95" customHeight="1">
      <c r="A1319" s="157" t="s">
        <v>69</v>
      </c>
      <c r="B1319" s="207">
        <v>0</v>
      </c>
      <c r="C1319" s="203">
        <v>0</v>
      </c>
      <c r="D1319" s="201">
        <v>0</v>
      </c>
      <c r="E1319" s="207">
        <v>0</v>
      </c>
      <c r="F1319" s="207">
        <v>0</v>
      </c>
    </row>
    <row r="1320" spans="1:6" customFormat="1" ht="18.95" customHeight="1">
      <c r="A1320" s="157" t="s">
        <v>1230</v>
      </c>
      <c r="B1320" s="207">
        <v>0</v>
      </c>
      <c r="C1320" s="203">
        <v>0</v>
      </c>
      <c r="D1320" s="201">
        <v>0</v>
      </c>
      <c r="E1320" s="207">
        <v>0</v>
      </c>
      <c r="F1320" s="207">
        <v>0</v>
      </c>
    </row>
    <row r="1321" spans="1:6" customFormat="1" ht="18.95" customHeight="1">
      <c r="A1321" s="157" t="s">
        <v>1231</v>
      </c>
      <c r="B1321" s="207">
        <v>0</v>
      </c>
      <c r="C1321" s="203">
        <v>0</v>
      </c>
      <c r="D1321" s="201">
        <v>0</v>
      </c>
      <c r="E1321" s="207">
        <v>0</v>
      </c>
      <c r="F1321" s="207">
        <v>0</v>
      </c>
    </row>
    <row r="1322" spans="1:6" ht="18.95" customHeight="1">
      <c r="A1322" s="158" t="s">
        <v>1232</v>
      </c>
      <c r="B1322" s="203">
        <v>31</v>
      </c>
      <c r="C1322" s="203">
        <v>31</v>
      </c>
      <c r="D1322" s="201">
        <v>28</v>
      </c>
      <c r="E1322" s="202">
        <f>C1322/B1322</f>
        <v>1</v>
      </c>
      <c r="F1322" s="202">
        <f>C1322/D1322</f>
        <v>1.1071428571428572</v>
      </c>
    </row>
    <row r="1323" spans="1:6" customFormat="1" ht="18.95" customHeight="1">
      <c r="A1323" s="157" t="s">
        <v>57</v>
      </c>
      <c r="B1323" s="207">
        <v>0</v>
      </c>
      <c r="C1323" s="203">
        <v>0</v>
      </c>
      <c r="D1323" s="201">
        <v>0</v>
      </c>
      <c r="E1323" s="207">
        <v>0</v>
      </c>
      <c r="F1323" s="207">
        <v>0</v>
      </c>
    </row>
    <row r="1324" spans="1:6" customFormat="1" ht="18.95" customHeight="1">
      <c r="A1324" s="157" t="s">
        <v>58</v>
      </c>
      <c r="B1324" s="207">
        <v>0</v>
      </c>
      <c r="C1324" s="203">
        <v>0</v>
      </c>
      <c r="D1324" s="201">
        <v>0</v>
      </c>
      <c r="E1324" s="207">
        <v>0</v>
      </c>
      <c r="F1324" s="207">
        <v>0</v>
      </c>
    </row>
    <row r="1325" spans="1:6" customFormat="1" ht="18.95" customHeight="1">
      <c r="A1325" s="157" t="s">
        <v>69</v>
      </c>
      <c r="B1325" s="207">
        <v>0</v>
      </c>
      <c r="C1325" s="203">
        <v>0</v>
      </c>
      <c r="D1325" s="201">
        <v>0</v>
      </c>
      <c r="E1325" s="207">
        <v>0</v>
      </c>
      <c r="F1325" s="207">
        <v>0</v>
      </c>
    </row>
    <row r="1326" spans="1:6" ht="18.95" customHeight="1">
      <c r="A1326" s="157" t="s">
        <v>1233</v>
      </c>
      <c r="B1326" s="203">
        <v>31</v>
      </c>
      <c r="C1326" s="203">
        <v>31</v>
      </c>
      <c r="D1326" s="201">
        <v>0</v>
      </c>
      <c r="E1326" s="202">
        <f>C1326/B1326</f>
        <v>1</v>
      </c>
      <c r="F1326" s="202">
        <v>0</v>
      </c>
    </row>
    <row r="1327" spans="1:6" customFormat="1" ht="18.95" customHeight="1">
      <c r="A1327" s="157" t="s">
        <v>1234</v>
      </c>
      <c r="B1327" s="207">
        <v>0</v>
      </c>
      <c r="C1327" s="203">
        <v>0</v>
      </c>
      <c r="D1327" s="201">
        <v>0</v>
      </c>
      <c r="E1327" s="207">
        <v>0</v>
      </c>
      <c r="F1327" s="207">
        <v>0</v>
      </c>
    </row>
    <row r="1328" spans="1:6" customFormat="1" ht="18.95" customHeight="1">
      <c r="A1328" s="157" t="s">
        <v>66</v>
      </c>
      <c r="B1328" s="207">
        <v>0</v>
      </c>
      <c r="C1328" s="203">
        <v>0</v>
      </c>
      <c r="D1328" s="201">
        <v>0</v>
      </c>
      <c r="E1328" s="207">
        <v>0</v>
      </c>
      <c r="F1328" s="207">
        <v>0</v>
      </c>
    </row>
    <row r="1329" spans="1:6" customFormat="1" ht="18.95" customHeight="1">
      <c r="A1329" s="157" t="s">
        <v>1235</v>
      </c>
      <c r="B1329" s="207">
        <v>0</v>
      </c>
      <c r="C1329" s="203">
        <v>0</v>
      </c>
      <c r="D1329" s="201">
        <v>28</v>
      </c>
      <c r="E1329" s="207">
        <v>0</v>
      </c>
      <c r="F1329" s="207">
        <f>C1329/D1329</f>
        <v>0</v>
      </c>
    </row>
    <row r="1330" spans="1:6" customFormat="1" ht="18.95" customHeight="1">
      <c r="A1330" s="158" t="s">
        <v>662</v>
      </c>
      <c r="B1330" s="207">
        <v>0</v>
      </c>
      <c r="C1330" s="203">
        <v>0</v>
      </c>
      <c r="D1330" s="201">
        <v>0</v>
      </c>
      <c r="E1330" s="207">
        <v>0</v>
      </c>
      <c r="F1330" s="207">
        <v>0</v>
      </c>
    </row>
    <row r="1331" spans="1:6" customFormat="1" ht="18.95" customHeight="1">
      <c r="A1331" s="157" t="s">
        <v>57</v>
      </c>
      <c r="B1331" s="207">
        <v>0</v>
      </c>
      <c r="C1331" s="203">
        <v>0</v>
      </c>
      <c r="D1331" s="201">
        <v>0</v>
      </c>
      <c r="E1331" s="207">
        <v>0</v>
      </c>
      <c r="F1331" s="207">
        <v>0</v>
      </c>
    </row>
    <row r="1332" spans="1:6" customFormat="1" ht="18.95" customHeight="1">
      <c r="A1332" s="157" t="s">
        <v>58</v>
      </c>
      <c r="B1332" s="207">
        <v>0</v>
      </c>
      <c r="C1332" s="203">
        <v>0</v>
      </c>
      <c r="D1332" s="201">
        <v>0</v>
      </c>
      <c r="E1332" s="207">
        <v>0</v>
      </c>
      <c r="F1332" s="207">
        <v>0</v>
      </c>
    </row>
    <row r="1333" spans="1:6" customFormat="1" ht="18.95" customHeight="1">
      <c r="A1333" s="157" t="s">
        <v>69</v>
      </c>
      <c r="B1333" s="207">
        <v>0</v>
      </c>
      <c r="C1333" s="203">
        <v>0</v>
      </c>
      <c r="D1333" s="201">
        <v>0</v>
      </c>
      <c r="E1333" s="207">
        <v>0</v>
      </c>
      <c r="F1333" s="207">
        <v>0</v>
      </c>
    </row>
    <row r="1334" spans="1:6" customFormat="1" ht="18.95" customHeight="1">
      <c r="A1334" s="157" t="s">
        <v>1236</v>
      </c>
      <c r="B1334" s="207">
        <v>0</v>
      </c>
      <c r="C1334" s="203">
        <v>0</v>
      </c>
      <c r="D1334" s="201">
        <v>0</v>
      </c>
      <c r="E1334" s="207">
        <v>0</v>
      </c>
      <c r="F1334" s="207">
        <v>0</v>
      </c>
    </row>
    <row r="1335" spans="1:6" customFormat="1" ht="18.95" customHeight="1">
      <c r="A1335" s="157" t="s">
        <v>1237</v>
      </c>
      <c r="B1335" s="207">
        <v>0</v>
      </c>
      <c r="C1335" s="203">
        <v>0</v>
      </c>
      <c r="D1335" s="201">
        <v>0</v>
      </c>
      <c r="E1335" s="207">
        <v>0</v>
      </c>
      <c r="F1335" s="207">
        <v>0</v>
      </c>
    </row>
    <row r="1336" spans="1:6" customFormat="1" ht="18.95" customHeight="1">
      <c r="A1336" s="157" t="s">
        <v>1238</v>
      </c>
      <c r="B1336" s="207">
        <v>0</v>
      </c>
      <c r="C1336" s="203">
        <v>0</v>
      </c>
      <c r="D1336" s="201">
        <v>0</v>
      </c>
      <c r="E1336" s="207">
        <v>0</v>
      </c>
      <c r="F1336" s="207">
        <v>0</v>
      </c>
    </row>
    <row r="1337" spans="1:6" customFormat="1" ht="18.95" customHeight="1">
      <c r="A1337" s="157" t="s">
        <v>1239</v>
      </c>
      <c r="B1337" s="207">
        <v>0</v>
      </c>
      <c r="C1337" s="203">
        <v>0</v>
      </c>
      <c r="D1337" s="201">
        <v>0</v>
      </c>
      <c r="E1337" s="207">
        <v>0</v>
      </c>
      <c r="F1337" s="207">
        <v>0</v>
      </c>
    </row>
    <row r="1338" spans="1:6" customFormat="1" ht="18.95" customHeight="1">
      <c r="A1338" s="157" t="s">
        <v>1240</v>
      </c>
      <c r="B1338" s="207">
        <v>0</v>
      </c>
      <c r="C1338" s="203">
        <v>0</v>
      </c>
      <c r="D1338" s="201">
        <v>0</v>
      </c>
      <c r="E1338" s="207">
        <v>0</v>
      </c>
      <c r="F1338" s="207">
        <v>0</v>
      </c>
    </row>
    <row r="1339" spans="1:6" customFormat="1" ht="18.95" customHeight="1">
      <c r="A1339" s="157" t="s">
        <v>1241</v>
      </c>
      <c r="B1339" s="207">
        <v>0</v>
      </c>
      <c r="C1339" s="203">
        <v>0</v>
      </c>
      <c r="D1339" s="201">
        <v>0</v>
      </c>
      <c r="E1339" s="207">
        <v>0</v>
      </c>
      <c r="F1339" s="207">
        <v>0</v>
      </c>
    </row>
    <row r="1340" spans="1:6" customFormat="1" ht="18.95" customHeight="1">
      <c r="A1340" s="157" t="s">
        <v>1242</v>
      </c>
      <c r="B1340" s="207">
        <v>0</v>
      </c>
      <c r="C1340" s="203">
        <v>0</v>
      </c>
      <c r="D1340" s="201">
        <v>0</v>
      </c>
      <c r="E1340" s="207">
        <v>0</v>
      </c>
      <c r="F1340" s="207">
        <v>0</v>
      </c>
    </row>
    <row r="1341" spans="1:6" customFormat="1" ht="18.95" customHeight="1">
      <c r="A1341" s="157" t="s">
        <v>1243</v>
      </c>
      <c r="B1341" s="207">
        <v>0</v>
      </c>
      <c r="C1341" s="203">
        <v>0</v>
      </c>
      <c r="D1341" s="201">
        <v>0</v>
      </c>
      <c r="E1341" s="207">
        <v>0</v>
      </c>
      <c r="F1341" s="207">
        <v>0</v>
      </c>
    </row>
    <row r="1342" spans="1:6" customFormat="1" ht="18.95" customHeight="1">
      <c r="A1342" s="157" t="s">
        <v>1244</v>
      </c>
      <c r="B1342" s="207">
        <v>0</v>
      </c>
      <c r="C1342" s="203">
        <v>0</v>
      </c>
      <c r="D1342" s="201">
        <v>0</v>
      </c>
      <c r="E1342" s="207">
        <v>0</v>
      </c>
      <c r="F1342" s="207">
        <v>0</v>
      </c>
    </row>
    <row r="1343" spans="1:6" ht="18.95" customHeight="1">
      <c r="A1343" s="158" t="s">
        <v>1245</v>
      </c>
      <c r="B1343" s="203">
        <v>461</v>
      </c>
      <c r="C1343" s="203">
        <v>461</v>
      </c>
      <c r="D1343" s="201">
        <v>564</v>
      </c>
      <c r="E1343" s="202">
        <f>C1343/B1343</f>
        <v>1</v>
      </c>
      <c r="F1343" s="202">
        <f>C1343/D1343</f>
        <v>0.81737588652482274</v>
      </c>
    </row>
    <row r="1344" spans="1:6" ht="18.95" customHeight="1">
      <c r="A1344" s="157" t="s">
        <v>378</v>
      </c>
      <c r="B1344" s="203">
        <v>458</v>
      </c>
      <c r="C1344" s="203">
        <v>458</v>
      </c>
      <c r="D1344" s="201">
        <v>564</v>
      </c>
      <c r="E1344" s="202">
        <f>C1344/B1344</f>
        <v>1</v>
      </c>
      <c r="F1344" s="202">
        <f>C1344/D1344</f>
        <v>0.81205673758865249</v>
      </c>
    </row>
    <row r="1345" spans="1:6" customFormat="1" ht="18.95" customHeight="1">
      <c r="A1345" s="157" t="s">
        <v>1246</v>
      </c>
      <c r="B1345" s="207">
        <v>0</v>
      </c>
      <c r="C1345" s="203">
        <v>0</v>
      </c>
      <c r="D1345" s="201">
        <v>0</v>
      </c>
      <c r="E1345" s="207">
        <v>0</v>
      </c>
      <c r="F1345" s="207">
        <v>0</v>
      </c>
    </row>
    <row r="1346" spans="1:6" ht="18.95" customHeight="1">
      <c r="A1346" s="157" t="s">
        <v>1247</v>
      </c>
      <c r="B1346" s="203">
        <v>3</v>
      </c>
      <c r="C1346" s="203">
        <v>3</v>
      </c>
      <c r="D1346" s="201">
        <v>0</v>
      </c>
      <c r="E1346" s="202">
        <f t="shared" ref="E1346:E1352" si="24">C1346/B1346</f>
        <v>1</v>
      </c>
      <c r="F1346" s="202">
        <v>0</v>
      </c>
    </row>
    <row r="1347" spans="1:6" ht="18.95" customHeight="1">
      <c r="A1347" s="158" t="s">
        <v>1248</v>
      </c>
      <c r="B1347" s="203">
        <v>676</v>
      </c>
      <c r="C1347" s="203">
        <v>676</v>
      </c>
      <c r="D1347" s="201">
        <v>85</v>
      </c>
      <c r="E1347" s="202">
        <f t="shared" si="24"/>
        <v>1</v>
      </c>
      <c r="F1347" s="202">
        <f>C1347/D1347</f>
        <v>7.9529411764705884</v>
      </c>
    </row>
    <row r="1348" spans="1:6" ht="18.95" customHeight="1">
      <c r="A1348" s="157" t="s">
        <v>221</v>
      </c>
      <c r="B1348" s="203">
        <v>219</v>
      </c>
      <c r="C1348" s="203">
        <v>219</v>
      </c>
      <c r="D1348" s="201">
        <v>0</v>
      </c>
      <c r="E1348" s="202">
        <f t="shared" si="24"/>
        <v>1</v>
      </c>
      <c r="F1348" s="202">
        <v>0</v>
      </c>
    </row>
    <row r="1349" spans="1:6" ht="18.95" customHeight="1">
      <c r="A1349" s="157" t="s">
        <v>222</v>
      </c>
      <c r="B1349" s="203">
        <v>126</v>
      </c>
      <c r="C1349" s="203">
        <v>126</v>
      </c>
      <c r="D1349" s="201">
        <v>70</v>
      </c>
      <c r="E1349" s="202">
        <f t="shared" si="24"/>
        <v>1</v>
      </c>
      <c r="F1349" s="202">
        <f>C1349/D1349</f>
        <v>1.8</v>
      </c>
    </row>
    <row r="1350" spans="1:6" ht="18.95" customHeight="1">
      <c r="A1350" s="157" t="s">
        <v>1249</v>
      </c>
      <c r="B1350" s="203">
        <v>30</v>
      </c>
      <c r="C1350" s="203">
        <v>30</v>
      </c>
      <c r="D1350" s="201">
        <v>0</v>
      </c>
      <c r="E1350" s="202">
        <f t="shared" si="24"/>
        <v>1</v>
      </c>
      <c r="F1350" s="202">
        <v>0</v>
      </c>
    </row>
    <row r="1351" spans="1:6" ht="18.95" customHeight="1">
      <c r="A1351" s="157" t="s">
        <v>460</v>
      </c>
      <c r="B1351" s="203">
        <v>257</v>
      </c>
      <c r="C1351" s="203">
        <v>257</v>
      </c>
      <c r="D1351" s="201">
        <v>0</v>
      </c>
      <c r="E1351" s="202">
        <f t="shared" si="24"/>
        <v>1</v>
      </c>
      <c r="F1351" s="202">
        <v>0</v>
      </c>
    </row>
    <row r="1352" spans="1:6" ht="18.95" customHeight="1">
      <c r="A1352" s="157" t="s">
        <v>1272</v>
      </c>
      <c r="B1352" s="203">
        <v>44</v>
      </c>
      <c r="C1352" s="203">
        <v>44</v>
      </c>
      <c r="D1352" s="201">
        <v>15</v>
      </c>
      <c r="E1352" s="202">
        <f t="shared" si="24"/>
        <v>1</v>
      </c>
      <c r="F1352" s="202">
        <f t="shared" ref="F1352:F1369" si="25">C1352/D1352</f>
        <v>2.9333333333333331</v>
      </c>
    </row>
    <row r="1353" spans="1:6" customFormat="1" ht="18.95" customHeight="1">
      <c r="A1353" s="158" t="s">
        <v>1250</v>
      </c>
      <c r="B1353" s="207">
        <v>0</v>
      </c>
      <c r="C1353" s="203">
        <v>0</v>
      </c>
      <c r="D1353" s="201">
        <v>0</v>
      </c>
      <c r="E1353" s="207">
        <v>0</v>
      </c>
      <c r="F1353" s="207">
        <v>0</v>
      </c>
    </row>
    <row r="1354" spans="1:6" ht="18.95" customHeight="1">
      <c r="A1354" s="158" t="s">
        <v>398</v>
      </c>
      <c r="B1354" s="203">
        <v>2974</v>
      </c>
      <c r="C1354" s="203">
        <v>2974</v>
      </c>
      <c r="D1354" s="201">
        <v>9516</v>
      </c>
      <c r="E1354" s="202">
        <f>C1354/B1354</f>
        <v>1</v>
      </c>
      <c r="F1354" s="202">
        <f t="shared" si="25"/>
        <v>0.31252627154266499</v>
      </c>
    </row>
    <row r="1355" spans="1:6" ht="18.95" customHeight="1">
      <c r="A1355" s="158" t="s">
        <v>399</v>
      </c>
      <c r="B1355" s="203">
        <v>2974</v>
      </c>
      <c r="C1355" s="203">
        <v>2974</v>
      </c>
      <c r="D1355" s="201">
        <v>9516</v>
      </c>
      <c r="E1355" s="202">
        <f>C1355/B1355</f>
        <v>1</v>
      </c>
      <c r="F1355" s="202">
        <f t="shared" si="25"/>
        <v>0.31252627154266499</v>
      </c>
    </row>
    <row r="1356" spans="1:6" ht="18.95" customHeight="1">
      <c r="A1356" s="157" t="s">
        <v>400</v>
      </c>
      <c r="B1356" s="203">
        <v>2974</v>
      </c>
      <c r="C1356" s="203">
        <v>2974</v>
      </c>
      <c r="D1356" s="201">
        <v>9516</v>
      </c>
      <c r="E1356" s="202">
        <f>C1356/B1356</f>
        <v>1</v>
      </c>
      <c r="F1356" s="202">
        <f t="shared" si="25"/>
        <v>0.31252627154266499</v>
      </c>
    </row>
    <row r="1357" spans="1:6" ht="18.95" customHeight="1">
      <c r="A1357" s="158" t="s">
        <v>401</v>
      </c>
      <c r="B1357" s="203">
        <v>2553</v>
      </c>
      <c r="C1357" s="203">
        <v>2553</v>
      </c>
      <c r="D1357" s="201">
        <v>2431</v>
      </c>
      <c r="E1357" s="202">
        <f>C1357/B1357</f>
        <v>1</v>
      </c>
      <c r="F1357" s="202">
        <f t="shared" si="25"/>
        <v>1.0501851090086385</v>
      </c>
    </row>
    <row r="1358" spans="1:6" customFormat="1" ht="18.95" customHeight="1">
      <c r="A1358" s="158" t="s">
        <v>1251</v>
      </c>
      <c r="B1358" s="207">
        <v>0</v>
      </c>
      <c r="C1358" s="203">
        <v>0</v>
      </c>
      <c r="D1358" s="201">
        <v>0</v>
      </c>
      <c r="E1358" s="207">
        <v>0</v>
      </c>
      <c r="F1358" s="207">
        <v>0</v>
      </c>
    </row>
    <row r="1359" spans="1:6" customFormat="1" ht="18.95" customHeight="1">
      <c r="A1359" s="158" t="s">
        <v>1252</v>
      </c>
      <c r="B1359" s="207">
        <v>0</v>
      </c>
      <c r="C1359" s="203">
        <v>0</v>
      </c>
      <c r="D1359" s="201">
        <v>0</v>
      </c>
      <c r="E1359" s="207">
        <v>0</v>
      </c>
      <c r="F1359" s="207">
        <v>0</v>
      </c>
    </row>
    <row r="1360" spans="1:6" ht="18.95" customHeight="1">
      <c r="A1360" s="158" t="s">
        <v>442</v>
      </c>
      <c r="B1360" s="203">
        <v>2553</v>
      </c>
      <c r="C1360" s="203">
        <v>2553</v>
      </c>
      <c r="D1360" s="201">
        <v>2431</v>
      </c>
      <c r="E1360" s="202">
        <f>C1360/B1360</f>
        <v>1</v>
      </c>
      <c r="F1360" s="202">
        <f t="shared" si="25"/>
        <v>1.0501851090086385</v>
      </c>
    </row>
    <row r="1361" spans="1:6" ht="18.95" customHeight="1">
      <c r="A1361" s="157" t="s">
        <v>482</v>
      </c>
      <c r="B1361" s="203">
        <v>2553</v>
      </c>
      <c r="C1361" s="203">
        <v>2553</v>
      </c>
      <c r="D1361" s="201">
        <v>2431</v>
      </c>
      <c r="E1361" s="202">
        <f>C1361/B1361</f>
        <v>1</v>
      </c>
      <c r="F1361" s="202">
        <f t="shared" si="25"/>
        <v>1.0501851090086385</v>
      </c>
    </row>
    <row r="1362" spans="1:6" customFormat="1" ht="18.95" customHeight="1">
      <c r="A1362" s="157" t="s">
        <v>1253</v>
      </c>
      <c r="B1362" s="207">
        <v>0</v>
      </c>
      <c r="C1362" s="203">
        <v>0</v>
      </c>
      <c r="D1362" s="201">
        <v>0</v>
      </c>
      <c r="E1362" s="207">
        <v>0</v>
      </c>
      <c r="F1362" s="207">
        <v>0</v>
      </c>
    </row>
    <row r="1363" spans="1:6" customFormat="1" ht="18.95" customHeight="1">
      <c r="A1363" s="157" t="s">
        <v>1254</v>
      </c>
      <c r="B1363" s="207">
        <v>0</v>
      </c>
      <c r="C1363" s="203">
        <v>0</v>
      </c>
      <c r="D1363" s="201">
        <v>0</v>
      </c>
      <c r="E1363" s="207">
        <v>0</v>
      </c>
      <c r="F1363" s="207">
        <v>0</v>
      </c>
    </row>
    <row r="1364" spans="1:6" customFormat="1" ht="18.95" customHeight="1">
      <c r="A1364" s="157" t="s">
        <v>556</v>
      </c>
      <c r="B1364" s="207">
        <v>0</v>
      </c>
      <c r="C1364" s="203">
        <v>0</v>
      </c>
      <c r="D1364" s="201">
        <v>0</v>
      </c>
      <c r="E1364" s="207">
        <v>0</v>
      </c>
      <c r="F1364" s="207">
        <v>0</v>
      </c>
    </row>
    <row r="1365" spans="1:6" ht="18.95" customHeight="1">
      <c r="A1365" s="158" t="s">
        <v>402</v>
      </c>
      <c r="B1365" s="203">
        <v>16</v>
      </c>
      <c r="C1365" s="203">
        <v>16</v>
      </c>
      <c r="D1365" s="201">
        <v>5</v>
      </c>
      <c r="E1365" s="202">
        <f>C1365/B1365</f>
        <v>1</v>
      </c>
      <c r="F1365" s="202">
        <f t="shared" si="25"/>
        <v>3.2</v>
      </c>
    </row>
    <row r="1366" spans="1:6" customFormat="1" ht="18.95" customHeight="1">
      <c r="A1366" s="158" t="s">
        <v>1255</v>
      </c>
      <c r="B1366" s="207">
        <v>0</v>
      </c>
      <c r="C1366" s="203">
        <v>0</v>
      </c>
      <c r="D1366" s="201">
        <v>0</v>
      </c>
      <c r="E1366" s="207">
        <v>0</v>
      </c>
      <c r="F1366" s="207">
        <v>0</v>
      </c>
    </row>
    <row r="1367" spans="1:6" customFormat="1" ht="18.95" customHeight="1">
      <c r="A1367" s="158" t="s">
        <v>1256</v>
      </c>
      <c r="B1367" s="207">
        <v>0</v>
      </c>
      <c r="C1367" s="203">
        <v>0</v>
      </c>
      <c r="D1367" s="201">
        <v>0</v>
      </c>
      <c r="E1367" s="207">
        <v>0</v>
      </c>
      <c r="F1367" s="207">
        <v>0</v>
      </c>
    </row>
    <row r="1368" spans="1:6" ht="18.95" customHeight="1">
      <c r="A1368" s="158" t="s">
        <v>443</v>
      </c>
      <c r="B1368" s="203">
        <v>16</v>
      </c>
      <c r="C1368" s="203">
        <v>16</v>
      </c>
      <c r="D1368" s="201">
        <v>5</v>
      </c>
      <c r="E1368" s="202">
        <f>C1368/B1368</f>
        <v>1</v>
      </c>
      <c r="F1368" s="202">
        <f t="shared" si="25"/>
        <v>3.2</v>
      </c>
    </row>
    <row r="1369" spans="1:6" ht="18.95" customHeight="1">
      <c r="A1369" s="159" t="s">
        <v>1257</v>
      </c>
      <c r="B1369" s="203">
        <v>466002</v>
      </c>
      <c r="C1369" s="203">
        <v>456602</v>
      </c>
      <c r="D1369" s="201">
        <v>421971</v>
      </c>
      <c r="E1369" s="202">
        <f>C1369/B1369</f>
        <v>0.97982841275359334</v>
      </c>
      <c r="F1369" s="202">
        <f t="shared" si="25"/>
        <v>1.0820696208981186</v>
      </c>
    </row>
    <row r="1370" spans="1:6" ht="18.95" customHeight="1">
      <c r="A1370" s="160"/>
      <c r="B1370" s="208"/>
      <c r="C1370" s="208"/>
      <c r="D1370" s="208"/>
      <c r="E1370" s="209"/>
      <c r="F1370" s="209"/>
    </row>
  </sheetData>
  <mergeCells count="2">
    <mergeCell ref="A1:F1"/>
    <mergeCell ref="A2:D2"/>
  </mergeCells>
  <phoneticPr fontId="13" type="noConversion"/>
  <pageMargins left="0.75" right="0.39" top="1" bottom="1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theme="4" tint="0.39997558519241921"/>
  </sheetPr>
  <dimension ref="A1:J1602"/>
  <sheetViews>
    <sheetView zoomScaleSheetLayoutView="100" workbookViewId="0">
      <pane xSplit="1" ySplit="5" topLeftCell="B6" activePane="bottomRight" state="frozen"/>
      <selection pane="topRight"/>
      <selection pane="bottomLeft"/>
      <selection pane="bottomRight" activeCell="D13" sqref="D13"/>
    </sheetView>
  </sheetViews>
  <sheetFormatPr defaultRowHeight="18.95" customHeight="1"/>
  <cols>
    <col min="1" max="1" width="29" style="147" customWidth="1"/>
    <col min="2" max="2" width="12" style="123" customWidth="1"/>
    <col min="3" max="3" width="14" style="148" customWidth="1"/>
    <col min="4" max="4" width="13.375" style="123" customWidth="1"/>
    <col min="5" max="5" width="14.125" style="27" customWidth="1"/>
    <col min="6" max="6" width="13.125" style="27" customWidth="1"/>
    <col min="7" max="7" width="6.875" style="27" customWidth="1"/>
    <col min="8" max="8" width="5.625" style="27" hidden="1" customWidth="1"/>
    <col min="9" max="9" width="24.875" style="27" hidden="1" customWidth="1"/>
    <col min="10" max="10" width="0" style="27" hidden="1" customWidth="1"/>
    <col min="11" max="16384" width="9" style="27"/>
  </cols>
  <sheetData>
    <row r="1" spans="1:10" ht="26.1" customHeight="1">
      <c r="A1" s="190" t="s">
        <v>681</v>
      </c>
      <c r="B1" s="190"/>
      <c r="C1" s="190"/>
      <c r="D1" s="190"/>
      <c r="E1" s="190"/>
      <c r="F1" s="190"/>
    </row>
    <row r="2" spans="1:10" ht="6.75" customHeight="1">
      <c r="A2" s="192"/>
      <c r="B2" s="192"/>
      <c r="C2" s="192"/>
      <c r="D2" s="192"/>
      <c r="E2" s="192"/>
    </row>
    <row r="3" spans="1:10" ht="18.95" customHeight="1">
      <c r="A3" s="124"/>
      <c r="B3" s="125"/>
      <c r="C3" s="126"/>
      <c r="D3" s="121"/>
      <c r="E3" s="121"/>
    </row>
    <row r="4" spans="1:10" ht="14.25" customHeight="1">
      <c r="A4" s="127"/>
      <c r="B4" s="128"/>
      <c r="C4" s="129"/>
      <c r="D4" s="122"/>
      <c r="E4" s="113"/>
      <c r="F4" s="114" t="s">
        <v>25</v>
      </c>
    </row>
    <row r="5" spans="1:10" s="131" customFormat="1" ht="36" customHeight="1">
      <c r="A5" s="130" t="s">
        <v>1</v>
      </c>
      <c r="B5" s="115" t="s">
        <v>1507</v>
      </c>
      <c r="C5" s="167" t="s">
        <v>53</v>
      </c>
      <c r="D5" s="168" t="s">
        <v>1539</v>
      </c>
      <c r="E5" s="169" t="s">
        <v>1540</v>
      </c>
      <c r="F5" s="116" t="s">
        <v>54</v>
      </c>
    </row>
    <row r="6" spans="1:10" ht="18.95" customHeight="1">
      <c r="A6" s="132" t="s">
        <v>26</v>
      </c>
      <c r="B6" s="210">
        <v>35428</v>
      </c>
      <c r="C6" s="210">
        <v>35428</v>
      </c>
      <c r="D6" s="211">
        <v>30632</v>
      </c>
      <c r="E6" s="202">
        <f>C6/B6</f>
        <v>1</v>
      </c>
      <c r="F6" s="202">
        <f>C6/D6</f>
        <v>1.1565682945938887</v>
      </c>
      <c r="G6" s="212"/>
      <c r="I6" s="133" t="s">
        <v>26</v>
      </c>
      <c r="J6" s="134">
        <v>31135</v>
      </c>
    </row>
    <row r="7" spans="1:10" ht="18.95" customHeight="1">
      <c r="A7" s="132" t="s">
        <v>56</v>
      </c>
      <c r="B7" s="210">
        <v>990</v>
      </c>
      <c r="C7" s="210">
        <v>990</v>
      </c>
      <c r="D7" s="211">
        <v>879</v>
      </c>
      <c r="E7" s="202">
        <f>C7/B7</f>
        <v>1</v>
      </c>
      <c r="F7" s="202">
        <f t="shared" ref="F7:F70" si="0">C7/D7</f>
        <v>1.1262798634812288</v>
      </c>
      <c r="G7" s="212"/>
      <c r="I7" s="133" t="s">
        <v>56</v>
      </c>
      <c r="J7" s="134">
        <v>1031</v>
      </c>
    </row>
    <row r="8" spans="1:10" ht="18.95" customHeight="1">
      <c r="A8" s="132" t="s">
        <v>57</v>
      </c>
      <c r="B8" s="210">
        <v>853</v>
      </c>
      <c r="C8" s="210">
        <v>853</v>
      </c>
      <c r="D8" s="211">
        <v>701</v>
      </c>
      <c r="E8" s="202">
        <v>0</v>
      </c>
      <c r="F8" s="202">
        <f t="shared" si="0"/>
        <v>1.216833095577746</v>
      </c>
      <c r="G8" s="212"/>
      <c r="I8" s="133" t="s">
        <v>60</v>
      </c>
      <c r="J8" s="134">
        <v>686</v>
      </c>
    </row>
    <row r="9" spans="1:10" ht="18.95" customHeight="1">
      <c r="A9" s="132" t="s">
        <v>58</v>
      </c>
      <c r="B9" s="210">
        <v>35</v>
      </c>
      <c r="C9" s="210">
        <v>35</v>
      </c>
      <c r="D9" s="211">
        <v>89</v>
      </c>
      <c r="E9" s="202">
        <v>0</v>
      </c>
      <c r="F9" s="202">
        <f t="shared" si="0"/>
        <v>0.39325842696629215</v>
      </c>
      <c r="G9" s="212"/>
      <c r="I9" s="133" t="s">
        <v>64</v>
      </c>
      <c r="J9" s="134">
        <v>14582</v>
      </c>
    </row>
    <row r="10" spans="1:10" ht="18.95" customHeight="1">
      <c r="A10" s="132" t="s">
        <v>69</v>
      </c>
      <c r="B10" s="210">
        <v>0</v>
      </c>
      <c r="C10" s="210">
        <v>0</v>
      </c>
      <c r="D10" s="211">
        <v>0</v>
      </c>
      <c r="E10" s="202">
        <v>0</v>
      </c>
      <c r="F10" s="202">
        <v>0</v>
      </c>
      <c r="G10" s="212"/>
      <c r="I10" s="133" t="s">
        <v>68</v>
      </c>
      <c r="J10" s="134">
        <v>1059</v>
      </c>
    </row>
    <row r="11" spans="1:10" ht="18.95" customHeight="1">
      <c r="A11" s="132" t="s">
        <v>59</v>
      </c>
      <c r="B11" s="210">
        <v>60</v>
      </c>
      <c r="C11" s="210">
        <v>60</v>
      </c>
      <c r="D11" s="211">
        <v>62</v>
      </c>
      <c r="E11" s="202">
        <v>0</v>
      </c>
      <c r="F11" s="202">
        <f t="shared" si="0"/>
        <v>0.967741935483871</v>
      </c>
      <c r="G11" s="212"/>
      <c r="I11" s="133" t="s">
        <v>73</v>
      </c>
      <c r="J11" s="134">
        <v>416</v>
      </c>
    </row>
    <row r="12" spans="1:10" ht="18.95" customHeight="1">
      <c r="A12" s="132" t="s">
        <v>696</v>
      </c>
      <c r="B12" s="210">
        <v>0</v>
      </c>
      <c r="C12" s="210">
        <v>0</v>
      </c>
      <c r="D12" s="211">
        <v>0</v>
      </c>
      <c r="E12" s="202">
        <v>0</v>
      </c>
      <c r="F12" s="202">
        <v>0</v>
      </c>
      <c r="G12" s="212"/>
      <c r="I12" s="133" t="s">
        <v>76</v>
      </c>
      <c r="J12" s="134">
        <v>2283</v>
      </c>
    </row>
    <row r="13" spans="1:10" ht="18.95" customHeight="1">
      <c r="A13" s="132" t="s">
        <v>697</v>
      </c>
      <c r="B13" s="210">
        <v>0</v>
      </c>
      <c r="C13" s="210">
        <v>0</v>
      </c>
      <c r="D13" s="211">
        <v>0</v>
      </c>
      <c r="E13" s="202">
        <v>0</v>
      </c>
      <c r="F13" s="202">
        <v>0</v>
      </c>
      <c r="G13" s="212"/>
      <c r="I13" s="133" t="s">
        <v>79</v>
      </c>
      <c r="J13" s="134">
        <v>86</v>
      </c>
    </row>
    <row r="14" spans="1:10" ht="18.95" customHeight="1">
      <c r="A14" s="132" t="s">
        <v>698</v>
      </c>
      <c r="B14" s="210">
        <v>0</v>
      </c>
      <c r="C14" s="210">
        <v>0</v>
      </c>
      <c r="D14" s="211">
        <v>0</v>
      </c>
      <c r="E14" s="202">
        <v>0</v>
      </c>
      <c r="F14" s="202">
        <v>0</v>
      </c>
      <c r="G14" s="212"/>
      <c r="I14" s="133" t="s">
        <v>81</v>
      </c>
      <c r="J14" s="134">
        <v>0</v>
      </c>
    </row>
    <row r="15" spans="1:10" ht="18.95" customHeight="1">
      <c r="A15" s="132" t="s">
        <v>699</v>
      </c>
      <c r="B15" s="210">
        <v>0</v>
      </c>
      <c r="C15" s="210">
        <v>0</v>
      </c>
      <c r="D15" s="211">
        <v>0</v>
      </c>
      <c r="E15" s="202">
        <v>0</v>
      </c>
      <c r="F15" s="202">
        <v>0</v>
      </c>
      <c r="G15" s="212"/>
      <c r="I15" s="133" t="s">
        <v>621</v>
      </c>
      <c r="J15" s="134">
        <v>0</v>
      </c>
    </row>
    <row r="16" spans="1:10" ht="18.95" customHeight="1">
      <c r="A16" s="132" t="s">
        <v>700</v>
      </c>
      <c r="B16" s="210">
        <v>0</v>
      </c>
      <c r="C16" s="210">
        <v>0</v>
      </c>
      <c r="D16" s="211">
        <v>0</v>
      </c>
      <c r="E16" s="202">
        <v>0</v>
      </c>
      <c r="F16" s="202">
        <v>0</v>
      </c>
      <c r="G16" s="212"/>
      <c r="I16" s="133" t="s">
        <v>83</v>
      </c>
      <c r="J16" s="134">
        <v>949</v>
      </c>
    </row>
    <row r="17" spans="1:10" ht="18.95" customHeight="1">
      <c r="A17" s="132" t="s">
        <v>66</v>
      </c>
      <c r="B17" s="210">
        <v>42</v>
      </c>
      <c r="C17" s="210">
        <v>42</v>
      </c>
      <c r="D17" s="211">
        <v>27</v>
      </c>
      <c r="E17" s="202">
        <v>0</v>
      </c>
      <c r="F17" s="202">
        <f t="shared" si="0"/>
        <v>1.5555555555555556</v>
      </c>
      <c r="G17" s="212"/>
      <c r="I17" s="133" t="s">
        <v>85</v>
      </c>
      <c r="J17" s="134">
        <v>1319</v>
      </c>
    </row>
    <row r="18" spans="1:10" ht="18.95" customHeight="1">
      <c r="A18" s="132" t="s">
        <v>445</v>
      </c>
      <c r="B18" s="210">
        <v>0</v>
      </c>
      <c r="C18" s="210">
        <v>0</v>
      </c>
      <c r="D18" s="211">
        <v>0</v>
      </c>
      <c r="E18" s="202">
        <v>0</v>
      </c>
      <c r="F18" s="202">
        <v>0</v>
      </c>
      <c r="G18" s="212"/>
      <c r="I18" s="133"/>
      <c r="J18" s="134"/>
    </row>
    <row r="19" spans="1:10" ht="18.95" customHeight="1">
      <c r="A19" s="132" t="s">
        <v>60</v>
      </c>
      <c r="B19" s="210">
        <v>1015</v>
      </c>
      <c r="C19" s="210">
        <v>1015</v>
      </c>
      <c r="D19" s="211">
        <v>770</v>
      </c>
      <c r="E19" s="202">
        <f>C19/B19</f>
        <v>1</v>
      </c>
      <c r="F19" s="202">
        <f t="shared" si="0"/>
        <v>1.3181818181818181</v>
      </c>
      <c r="G19" s="212"/>
      <c r="I19" s="133" t="s">
        <v>87</v>
      </c>
      <c r="J19" s="134">
        <v>1519</v>
      </c>
    </row>
    <row r="20" spans="1:10" ht="18.95" customHeight="1">
      <c r="A20" s="132" t="s">
        <v>57</v>
      </c>
      <c r="B20" s="210">
        <v>881</v>
      </c>
      <c r="C20" s="210">
        <v>881</v>
      </c>
      <c r="D20" s="211">
        <v>699</v>
      </c>
      <c r="E20" s="202">
        <v>0</v>
      </c>
      <c r="F20" s="202">
        <f t="shared" si="0"/>
        <v>1.2603719599427754</v>
      </c>
      <c r="G20" s="212"/>
      <c r="I20" s="133" t="s">
        <v>514</v>
      </c>
      <c r="J20" s="134">
        <v>0</v>
      </c>
    </row>
    <row r="21" spans="1:10" ht="18.95" customHeight="1">
      <c r="A21" s="132" t="s">
        <v>58</v>
      </c>
      <c r="B21" s="210">
        <v>0</v>
      </c>
      <c r="C21" s="210">
        <v>0</v>
      </c>
      <c r="D21" s="211">
        <v>0</v>
      </c>
      <c r="E21" s="202">
        <v>0</v>
      </c>
      <c r="F21" s="202">
        <v>0</v>
      </c>
      <c r="G21" s="212"/>
      <c r="I21" s="133" t="s">
        <v>89</v>
      </c>
      <c r="J21" s="134">
        <v>1205</v>
      </c>
    </row>
    <row r="22" spans="1:10" ht="18.95" customHeight="1">
      <c r="A22" s="132" t="s">
        <v>69</v>
      </c>
      <c r="B22" s="210">
        <v>0</v>
      </c>
      <c r="C22" s="210">
        <v>0</v>
      </c>
      <c r="D22" s="211">
        <v>0</v>
      </c>
      <c r="E22" s="202">
        <v>0</v>
      </c>
      <c r="F22" s="202">
        <v>0</v>
      </c>
      <c r="G22" s="212"/>
      <c r="I22" s="133" t="s">
        <v>90</v>
      </c>
      <c r="J22" s="134">
        <v>328</v>
      </c>
    </row>
    <row r="23" spans="1:10" ht="18.95" customHeight="1">
      <c r="A23" s="132" t="s">
        <v>61</v>
      </c>
      <c r="B23" s="210">
        <v>46</v>
      </c>
      <c r="C23" s="210">
        <v>46</v>
      </c>
      <c r="D23" s="211">
        <v>10</v>
      </c>
      <c r="E23" s="202">
        <v>0</v>
      </c>
      <c r="F23" s="202">
        <f t="shared" si="0"/>
        <v>4.5999999999999996</v>
      </c>
      <c r="G23" s="212"/>
      <c r="I23" s="133" t="s">
        <v>91</v>
      </c>
      <c r="J23" s="134">
        <v>185</v>
      </c>
    </row>
    <row r="24" spans="1:10" ht="18.95" customHeight="1">
      <c r="A24" s="132" t="s">
        <v>701</v>
      </c>
      <c r="B24" s="210">
        <v>1</v>
      </c>
      <c r="C24" s="210">
        <v>1</v>
      </c>
      <c r="D24" s="211">
        <v>0</v>
      </c>
      <c r="E24" s="202">
        <v>0</v>
      </c>
      <c r="F24" s="202">
        <v>0</v>
      </c>
      <c r="G24" s="212"/>
      <c r="I24" s="133" t="s">
        <v>94</v>
      </c>
      <c r="J24" s="134">
        <v>22</v>
      </c>
    </row>
    <row r="25" spans="1:10" ht="18.95" customHeight="1">
      <c r="A25" s="132" t="s">
        <v>62</v>
      </c>
      <c r="B25" s="210">
        <v>22</v>
      </c>
      <c r="C25" s="210">
        <v>22</v>
      </c>
      <c r="D25" s="211">
        <v>21</v>
      </c>
      <c r="E25" s="202">
        <v>0</v>
      </c>
      <c r="F25" s="202">
        <f t="shared" si="0"/>
        <v>1.0476190476190477</v>
      </c>
      <c r="G25" s="212"/>
      <c r="I25" s="133" t="s">
        <v>622</v>
      </c>
      <c r="J25" s="134">
        <v>0</v>
      </c>
    </row>
    <row r="26" spans="1:10" ht="18.95" customHeight="1">
      <c r="A26" s="132" t="s">
        <v>66</v>
      </c>
      <c r="B26" s="210">
        <v>55</v>
      </c>
      <c r="C26" s="210">
        <v>55</v>
      </c>
      <c r="D26" s="211">
        <v>40</v>
      </c>
      <c r="E26" s="202">
        <v>0</v>
      </c>
      <c r="F26" s="202">
        <f t="shared" si="0"/>
        <v>1.375</v>
      </c>
      <c r="G26" s="212"/>
      <c r="I26" s="133" t="s">
        <v>95</v>
      </c>
      <c r="J26" s="134">
        <v>290</v>
      </c>
    </row>
    <row r="27" spans="1:10" ht="18.95" customHeight="1">
      <c r="A27" s="132" t="s">
        <v>63</v>
      </c>
      <c r="B27" s="210">
        <v>10</v>
      </c>
      <c r="C27" s="210">
        <v>10</v>
      </c>
      <c r="D27" s="211">
        <v>0</v>
      </c>
      <c r="E27" s="202">
        <v>0</v>
      </c>
      <c r="F27" s="202">
        <v>0</v>
      </c>
      <c r="G27" s="212"/>
      <c r="I27" s="133" t="s">
        <v>98</v>
      </c>
      <c r="J27" s="134">
        <v>84</v>
      </c>
    </row>
    <row r="28" spans="1:10" ht="18.95" customHeight="1">
      <c r="A28" s="132" t="s">
        <v>64</v>
      </c>
      <c r="B28" s="210">
        <v>8494</v>
      </c>
      <c r="C28" s="210">
        <v>8494</v>
      </c>
      <c r="D28" s="211">
        <v>7558</v>
      </c>
      <c r="E28" s="202">
        <f>C28/B28</f>
        <v>1</v>
      </c>
      <c r="F28" s="202">
        <f t="shared" si="0"/>
        <v>1.123842286319132</v>
      </c>
      <c r="G28" s="212"/>
      <c r="I28" s="133" t="s">
        <v>99</v>
      </c>
      <c r="J28" s="134">
        <v>640</v>
      </c>
    </row>
    <row r="29" spans="1:10" ht="18.95" customHeight="1">
      <c r="A29" s="132" t="s">
        <v>57</v>
      </c>
      <c r="B29" s="210">
        <v>2155</v>
      </c>
      <c r="C29" s="210">
        <v>2155</v>
      </c>
      <c r="D29" s="211">
        <v>1610</v>
      </c>
      <c r="E29" s="202">
        <v>0</v>
      </c>
      <c r="F29" s="202">
        <f t="shared" si="0"/>
        <v>1.3385093167701863</v>
      </c>
      <c r="G29" s="212"/>
      <c r="I29" s="133" t="s">
        <v>101</v>
      </c>
      <c r="J29" s="134">
        <v>2239</v>
      </c>
    </row>
    <row r="30" spans="1:10" ht="18.95" customHeight="1">
      <c r="A30" s="132" t="s">
        <v>58</v>
      </c>
      <c r="B30" s="210">
        <v>439</v>
      </c>
      <c r="C30" s="210">
        <v>439</v>
      </c>
      <c r="D30" s="211">
        <v>762</v>
      </c>
      <c r="E30" s="202">
        <v>0</v>
      </c>
      <c r="F30" s="202">
        <f t="shared" si="0"/>
        <v>0.57611548556430447</v>
      </c>
      <c r="G30" s="212"/>
      <c r="I30" s="133" t="s">
        <v>104</v>
      </c>
      <c r="J30" s="134">
        <v>775</v>
      </c>
    </row>
    <row r="31" spans="1:10" ht="18.95" customHeight="1">
      <c r="A31" s="132" t="s">
        <v>69</v>
      </c>
      <c r="B31" s="210">
        <v>0</v>
      </c>
      <c r="C31" s="210">
        <v>0</v>
      </c>
      <c r="D31" s="211">
        <v>0</v>
      </c>
      <c r="E31" s="202">
        <v>0</v>
      </c>
      <c r="F31" s="202">
        <v>0</v>
      </c>
      <c r="G31" s="212"/>
      <c r="I31" s="133" t="s">
        <v>105</v>
      </c>
      <c r="J31" s="134">
        <v>846</v>
      </c>
    </row>
    <row r="32" spans="1:10" ht="18.95" customHeight="1">
      <c r="A32" s="132" t="s">
        <v>702</v>
      </c>
      <c r="B32" s="210">
        <v>0</v>
      </c>
      <c r="C32" s="210">
        <v>0</v>
      </c>
      <c r="D32" s="211">
        <v>0</v>
      </c>
      <c r="E32" s="202">
        <v>0</v>
      </c>
      <c r="F32" s="202">
        <v>0</v>
      </c>
      <c r="G32" s="212"/>
      <c r="I32" s="133" t="s">
        <v>107</v>
      </c>
      <c r="J32" s="134">
        <v>135</v>
      </c>
    </row>
    <row r="33" spans="1:10" ht="18.95" customHeight="1">
      <c r="A33" s="132" t="s">
        <v>703</v>
      </c>
      <c r="B33" s="210">
        <v>0</v>
      </c>
      <c r="C33" s="210">
        <v>0</v>
      </c>
      <c r="D33" s="211">
        <v>0</v>
      </c>
      <c r="E33" s="202">
        <v>0</v>
      </c>
      <c r="F33" s="202">
        <v>0</v>
      </c>
      <c r="G33" s="212"/>
      <c r="I33" s="133"/>
      <c r="J33" s="134"/>
    </row>
    <row r="34" spans="1:10" ht="18.95" customHeight="1">
      <c r="A34" s="132" t="s">
        <v>704</v>
      </c>
      <c r="B34" s="210">
        <v>0</v>
      </c>
      <c r="C34" s="210">
        <v>0</v>
      </c>
      <c r="D34" s="211">
        <v>0</v>
      </c>
      <c r="E34" s="202">
        <v>0</v>
      </c>
      <c r="F34" s="202">
        <v>0</v>
      </c>
      <c r="G34" s="212"/>
      <c r="I34" s="133" t="s">
        <v>623</v>
      </c>
      <c r="J34" s="134">
        <v>0</v>
      </c>
    </row>
    <row r="35" spans="1:10" ht="18.95" customHeight="1">
      <c r="A35" s="132" t="s">
        <v>65</v>
      </c>
      <c r="B35" s="210">
        <v>35</v>
      </c>
      <c r="C35" s="210">
        <v>35</v>
      </c>
      <c r="D35" s="211">
        <v>177</v>
      </c>
      <c r="E35" s="202">
        <v>0</v>
      </c>
      <c r="F35" s="202">
        <f t="shared" si="0"/>
        <v>0.19774011299435029</v>
      </c>
      <c r="G35" s="212"/>
      <c r="I35" s="133" t="s">
        <v>404</v>
      </c>
      <c r="J35" s="134">
        <v>368</v>
      </c>
    </row>
    <row r="36" spans="1:10" ht="18.95" customHeight="1">
      <c r="A36" s="132" t="s">
        <v>705</v>
      </c>
      <c r="B36" s="210">
        <v>0</v>
      </c>
      <c r="C36" s="210">
        <v>0</v>
      </c>
      <c r="D36" s="211">
        <v>0</v>
      </c>
      <c r="E36" s="202">
        <v>0</v>
      </c>
      <c r="F36" s="202">
        <v>0</v>
      </c>
      <c r="G36" s="212"/>
      <c r="I36" s="133" t="s">
        <v>405</v>
      </c>
      <c r="J36" s="134">
        <v>88</v>
      </c>
    </row>
    <row r="37" spans="1:10" ht="18.95" customHeight="1">
      <c r="A37" s="132" t="s">
        <v>66</v>
      </c>
      <c r="B37" s="210">
        <v>4691</v>
      </c>
      <c r="C37" s="210">
        <v>4691</v>
      </c>
      <c r="D37" s="211">
        <v>3876</v>
      </c>
      <c r="E37" s="202">
        <v>0</v>
      </c>
      <c r="F37" s="202">
        <f t="shared" si="0"/>
        <v>1.2102683178534572</v>
      </c>
      <c r="G37" s="212"/>
      <c r="I37" s="133" t="s">
        <v>624</v>
      </c>
      <c r="J37" s="134">
        <v>0</v>
      </c>
    </row>
    <row r="38" spans="1:10" ht="18.95" customHeight="1">
      <c r="A38" s="132" t="s">
        <v>67</v>
      </c>
      <c r="B38" s="210">
        <v>1174</v>
      </c>
      <c r="C38" s="210">
        <v>1174</v>
      </c>
      <c r="D38" s="211">
        <v>1133</v>
      </c>
      <c r="E38" s="202">
        <v>0</v>
      </c>
      <c r="F38" s="202">
        <f t="shared" si="0"/>
        <v>1.0361871138570167</v>
      </c>
      <c r="G38" s="212"/>
      <c r="I38" s="133" t="s">
        <v>113</v>
      </c>
      <c r="J38" s="134">
        <v>337</v>
      </c>
    </row>
    <row r="39" spans="1:10" ht="18.95" customHeight="1">
      <c r="A39" s="132" t="s">
        <v>68</v>
      </c>
      <c r="B39" s="210">
        <v>1286</v>
      </c>
      <c r="C39" s="210">
        <v>1286</v>
      </c>
      <c r="D39" s="211">
        <v>811</v>
      </c>
      <c r="E39" s="202">
        <f>C39/B39</f>
        <v>1</v>
      </c>
      <c r="F39" s="202">
        <f t="shared" si="0"/>
        <v>1.5856966707768188</v>
      </c>
      <c r="G39" s="212"/>
      <c r="I39" s="133" t="s">
        <v>118</v>
      </c>
      <c r="J39" s="134">
        <v>28140</v>
      </c>
    </row>
    <row r="40" spans="1:10" ht="18.95" customHeight="1">
      <c r="A40" s="132" t="s">
        <v>57</v>
      </c>
      <c r="B40" s="210">
        <v>511</v>
      </c>
      <c r="C40" s="210">
        <v>511</v>
      </c>
      <c r="D40" s="211">
        <v>335</v>
      </c>
      <c r="E40" s="202">
        <v>0</v>
      </c>
      <c r="F40" s="202">
        <f t="shared" si="0"/>
        <v>1.5253731343283583</v>
      </c>
      <c r="G40" s="212"/>
      <c r="I40" s="133" t="s">
        <v>119</v>
      </c>
      <c r="J40" s="134">
        <v>1066</v>
      </c>
    </row>
    <row r="41" spans="1:10" ht="18.95" customHeight="1">
      <c r="A41" s="132" t="s">
        <v>58</v>
      </c>
      <c r="B41" s="210">
        <v>0</v>
      </c>
      <c r="C41" s="210">
        <v>0</v>
      </c>
      <c r="D41" s="211">
        <v>0</v>
      </c>
      <c r="E41" s="202">
        <v>0</v>
      </c>
      <c r="F41" s="202">
        <v>0</v>
      </c>
      <c r="G41" s="212"/>
      <c r="I41" s="133" t="s">
        <v>120</v>
      </c>
      <c r="J41" s="134">
        <v>21704</v>
      </c>
    </row>
    <row r="42" spans="1:10" ht="18.95" customHeight="1">
      <c r="A42" s="132" t="s">
        <v>69</v>
      </c>
      <c r="B42" s="210">
        <v>0</v>
      </c>
      <c r="C42" s="210">
        <v>0</v>
      </c>
      <c r="D42" s="211">
        <v>0</v>
      </c>
      <c r="E42" s="202">
        <v>0</v>
      </c>
      <c r="F42" s="202">
        <v>0</v>
      </c>
      <c r="G42" s="212"/>
      <c r="I42" s="133" t="s">
        <v>122</v>
      </c>
      <c r="J42" s="134">
        <v>57</v>
      </c>
    </row>
    <row r="43" spans="1:10" ht="18.95" customHeight="1">
      <c r="A43" s="132" t="s">
        <v>70</v>
      </c>
      <c r="B43" s="210">
        <v>44</v>
      </c>
      <c r="C43" s="210">
        <v>44</v>
      </c>
      <c r="D43" s="211">
        <v>9</v>
      </c>
      <c r="E43" s="202">
        <v>0</v>
      </c>
      <c r="F43" s="202">
        <f t="shared" si="0"/>
        <v>4.8888888888888893</v>
      </c>
      <c r="G43" s="212"/>
      <c r="I43" s="133" t="s">
        <v>123</v>
      </c>
      <c r="J43" s="134">
        <v>1728</v>
      </c>
    </row>
    <row r="44" spans="1:10" ht="18.95" customHeight="1">
      <c r="A44" s="132" t="s">
        <v>706</v>
      </c>
      <c r="B44" s="210">
        <v>0</v>
      </c>
      <c r="C44" s="210">
        <v>0</v>
      </c>
      <c r="D44" s="211">
        <v>0</v>
      </c>
      <c r="E44" s="202">
        <v>0</v>
      </c>
      <c r="F44" s="202">
        <v>0</v>
      </c>
      <c r="G44" s="212"/>
      <c r="I44" s="133" t="s">
        <v>124</v>
      </c>
      <c r="J44" s="134">
        <v>2499</v>
      </c>
    </row>
    <row r="45" spans="1:10" ht="18.95" customHeight="1">
      <c r="A45" s="132" t="s">
        <v>605</v>
      </c>
      <c r="B45" s="210">
        <v>115</v>
      </c>
      <c r="C45" s="210">
        <v>115</v>
      </c>
      <c r="D45" s="211">
        <v>0</v>
      </c>
      <c r="E45" s="202">
        <v>0</v>
      </c>
      <c r="F45" s="202">
        <v>0</v>
      </c>
      <c r="G45" s="212"/>
      <c r="I45" s="133" t="s">
        <v>126</v>
      </c>
      <c r="J45" s="134">
        <v>1075</v>
      </c>
    </row>
    <row r="46" spans="1:10" ht="18.95" customHeight="1">
      <c r="A46" s="132" t="s">
        <v>707</v>
      </c>
      <c r="B46" s="210">
        <v>0</v>
      </c>
      <c r="C46" s="210">
        <v>0</v>
      </c>
      <c r="D46" s="211">
        <v>0</v>
      </c>
      <c r="E46" s="202">
        <v>0</v>
      </c>
      <c r="F46" s="202">
        <v>0</v>
      </c>
      <c r="G46" s="212"/>
      <c r="I46" s="133" t="s">
        <v>625</v>
      </c>
      <c r="J46" s="134">
        <v>0</v>
      </c>
    </row>
    <row r="47" spans="1:10" ht="18.95" customHeight="1">
      <c r="A47" s="132" t="s">
        <v>71</v>
      </c>
      <c r="B47" s="210">
        <v>144</v>
      </c>
      <c r="C47" s="210">
        <v>144</v>
      </c>
      <c r="D47" s="211">
        <v>121</v>
      </c>
      <c r="E47" s="202">
        <v>0</v>
      </c>
      <c r="F47" s="202">
        <f t="shared" si="0"/>
        <v>1.1900826446280992</v>
      </c>
      <c r="G47" s="212"/>
      <c r="I47" s="133" t="s">
        <v>626</v>
      </c>
      <c r="J47" s="134">
        <v>0</v>
      </c>
    </row>
    <row r="48" spans="1:10" ht="18.95" customHeight="1">
      <c r="A48" s="132" t="s">
        <v>66</v>
      </c>
      <c r="B48" s="210">
        <v>163</v>
      </c>
      <c r="C48" s="210">
        <v>163</v>
      </c>
      <c r="D48" s="211">
        <v>113</v>
      </c>
      <c r="E48" s="202">
        <v>0</v>
      </c>
      <c r="F48" s="202">
        <f t="shared" si="0"/>
        <v>1.4424778761061947</v>
      </c>
      <c r="G48" s="212"/>
      <c r="I48" s="133" t="s">
        <v>627</v>
      </c>
      <c r="J48" s="134">
        <v>0</v>
      </c>
    </row>
    <row r="49" spans="1:10" ht="18.95" customHeight="1">
      <c r="A49" s="132" t="s">
        <v>72</v>
      </c>
      <c r="B49" s="210">
        <v>309</v>
      </c>
      <c r="C49" s="210">
        <v>309</v>
      </c>
      <c r="D49" s="211">
        <v>233</v>
      </c>
      <c r="E49" s="202">
        <v>0</v>
      </c>
      <c r="F49" s="202">
        <f t="shared" si="0"/>
        <v>1.3261802575107295</v>
      </c>
      <c r="G49" s="212"/>
      <c r="I49" s="133" t="s">
        <v>628</v>
      </c>
      <c r="J49" s="134">
        <v>0</v>
      </c>
    </row>
    <row r="50" spans="1:10" ht="18.95" customHeight="1">
      <c r="A50" s="132" t="s">
        <v>73</v>
      </c>
      <c r="B50" s="210">
        <v>829</v>
      </c>
      <c r="C50" s="210">
        <v>829</v>
      </c>
      <c r="D50" s="211">
        <v>547</v>
      </c>
      <c r="E50" s="202">
        <f>C50/B50</f>
        <v>1</v>
      </c>
      <c r="F50" s="202">
        <f t="shared" si="0"/>
        <v>1.5155393053016453</v>
      </c>
      <c r="G50" s="212"/>
      <c r="I50" s="133" t="s">
        <v>629</v>
      </c>
      <c r="J50" s="134">
        <v>0</v>
      </c>
    </row>
    <row r="51" spans="1:10" ht="18.95" customHeight="1">
      <c r="A51" s="132" t="s">
        <v>57</v>
      </c>
      <c r="B51" s="210">
        <v>385</v>
      </c>
      <c r="C51" s="210">
        <v>385</v>
      </c>
      <c r="D51" s="211">
        <v>281</v>
      </c>
      <c r="E51" s="202">
        <v>0</v>
      </c>
      <c r="F51" s="202">
        <f t="shared" si="0"/>
        <v>1.3701067615658362</v>
      </c>
      <c r="G51" s="212"/>
      <c r="I51" s="133" t="s">
        <v>618</v>
      </c>
      <c r="J51" s="134">
        <v>11</v>
      </c>
    </row>
    <row r="52" spans="1:10" ht="18.95" customHeight="1">
      <c r="A52" s="132" t="s">
        <v>58</v>
      </c>
      <c r="B52" s="210">
        <v>0</v>
      </c>
      <c r="C52" s="210">
        <v>0</v>
      </c>
      <c r="D52" s="211">
        <v>0</v>
      </c>
      <c r="E52" s="202">
        <v>0</v>
      </c>
      <c r="F52" s="202">
        <v>0</v>
      </c>
      <c r="G52" s="212"/>
      <c r="I52" s="133" t="s">
        <v>132</v>
      </c>
      <c r="J52" s="134">
        <v>87932</v>
      </c>
    </row>
    <row r="53" spans="1:10" ht="18.95" customHeight="1">
      <c r="A53" s="132" t="s">
        <v>69</v>
      </c>
      <c r="B53" s="210">
        <v>0</v>
      </c>
      <c r="C53" s="210">
        <v>0</v>
      </c>
      <c r="D53" s="211">
        <v>0</v>
      </c>
      <c r="E53" s="202">
        <v>0</v>
      </c>
      <c r="F53" s="202">
        <v>0</v>
      </c>
      <c r="G53" s="212"/>
      <c r="I53" s="133" t="s">
        <v>133</v>
      </c>
      <c r="J53" s="134">
        <v>390</v>
      </c>
    </row>
    <row r="54" spans="1:10" ht="18.95" customHeight="1">
      <c r="A54" s="132" t="s">
        <v>708</v>
      </c>
      <c r="B54" s="210">
        <v>0</v>
      </c>
      <c r="C54" s="210">
        <v>0</v>
      </c>
      <c r="D54" s="211">
        <v>0</v>
      </c>
      <c r="E54" s="202">
        <v>0</v>
      </c>
      <c r="F54" s="202">
        <v>0</v>
      </c>
      <c r="G54" s="212"/>
      <c r="I54" s="133" t="s">
        <v>135</v>
      </c>
      <c r="J54" s="134">
        <v>82878</v>
      </c>
    </row>
    <row r="55" spans="1:10" ht="18.95" customHeight="1">
      <c r="A55" s="132" t="s">
        <v>74</v>
      </c>
      <c r="B55" s="210">
        <v>8</v>
      </c>
      <c r="C55" s="210">
        <v>8</v>
      </c>
      <c r="D55" s="211">
        <v>8</v>
      </c>
      <c r="E55" s="202">
        <v>0</v>
      </c>
      <c r="F55" s="202">
        <f t="shared" si="0"/>
        <v>1</v>
      </c>
      <c r="G55" s="212"/>
      <c r="I55" s="133" t="s">
        <v>141</v>
      </c>
      <c r="J55" s="134">
        <v>783</v>
      </c>
    </row>
    <row r="56" spans="1:10" ht="18.95" customHeight="1">
      <c r="A56" s="132" t="s">
        <v>75</v>
      </c>
      <c r="B56" s="210">
        <v>13</v>
      </c>
      <c r="C56" s="210">
        <v>13</v>
      </c>
      <c r="D56" s="211">
        <v>14</v>
      </c>
      <c r="E56" s="202">
        <v>0</v>
      </c>
      <c r="F56" s="202">
        <f t="shared" si="0"/>
        <v>0.9285714285714286</v>
      </c>
      <c r="G56" s="212"/>
      <c r="I56" s="133" t="s">
        <v>630</v>
      </c>
      <c r="J56" s="134">
        <v>0</v>
      </c>
    </row>
    <row r="57" spans="1:10" ht="18.95" customHeight="1">
      <c r="A57" s="132" t="s">
        <v>446</v>
      </c>
      <c r="B57" s="210">
        <v>169</v>
      </c>
      <c r="C57" s="210">
        <v>169</v>
      </c>
      <c r="D57" s="211">
        <v>50</v>
      </c>
      <c r="E57" s="202">
        <v>0</v>
      </c>
      <c r="F57" s="202">
        <f t="shared" si="0"/>
        <v>3.38</v>
      </c>
      <c r="G57" s="212"/>
      <c r="I57" s="133" t="s">
        <v>144</v>
      </c>
      <c r="J57" s="134">
        <v>39</v>
      </c>
    </row>
    <row r="58" spans="1:10" ht="18.95" customHeight="1">
      <c r="A58" s="132" t="s">
        <v>447</v>
      </c>
      <c r="B58" s="210">
        <v>26</v>
      </c>
      <c r="C58" s="210">
        <v>26</v>
      </c>
      <c r="D58" s="211">
        <v>26</v>
      </c>
      <c r="E58" s="202">
        <v>0</v>
      </c>
      <c r="F58" s="202">
        <f t="shared" si="0"/>
        <v>1</v>
      </c>
      <c r="G58" s="212"/>
      <c r="I58" s="133" t="s">
        <v>631</v>
      </c>
      <c r="J58" s="134">
        <v>0</v>
      </c>
    </row>
    <row r="59" spans="1:10" ht="18.95" customHeight="1">
      <c r="A59" s="132" t="s">
        <v>66</v>
      </c>
      <c r="B59" s="210">
        <v>228</v>
      </c>
      <c r="C59" s="210">
        <v>228</v>
      </c>
      <c r="D59" s="211">
        <v>168</v>
      </c>
      <c r="E59" s="202">
        <v>0</v>
      </c>
      <c r="F59" s="202">
        <f t="shared" si="0"/>
        <v>1.3571428571428572</v>
      </c>
      <c r="G59" s="212"/>
      <c r="I59" s="133" t="s">
        <v>146</v>
      </c>
      <c r="J59" s="134">
        <v>287</v>
      </c>
    </row>
    <row r="60" spans="1:10" ht="18.95" customHeight="1">
      <c r="A60" s="132" t="s">
        <v>709</v>
      </c>
      <c r="B60" s="210">
        <v>0</v>
      </c>
      <c r="C60" s="210">
        <v>0</v>
      </c>
      <c r="D60" s="211">
        <v>0</v>
      </c>
      <c r="E60" s="202">
        <v>0</v>
      </c>
      <c r="F60" s="202">
        <v>0</v>
      </c>
      <c r="G60" s="212"/>
      <c r="I60" s="133" t="s">
        <v>148</v>
      </c>
      <c r="J60" s="134">
        <v>555</v>
      </c>
    </row>
    <row r="61" spans="1:10" ht="18.95" customHeight="1">
      <c r="A61" s="132" t="s">
        <v>76</v>
      </c>
      <c r="B61" s="210">
        <v>3571</v>
      </c>
      <c r="C61" s="210">
        <v>3571</v>
      </c>
      <c r="D61" s="211">
        <v>2933</v>
      </c>
      <c r="E61" s="202">
        <f>C61/B61</f>
        <v>1</v>
      </c>
      <c r="F61" s="202">
        <f t="shared" si="0"/>
        <v>1.2175247187180362</v>
      </c>
      <c r="G61" s="212"/>
      <c r="I61" s="133" t="s">
        <v>150</v>
      </c>
      <c r="J61" s="134">
        <v>3000</v>
      </c>
    </row>
    <row r="62" spans="1:10" ht="18.95" customHeight="1">
      <c r="A62" s="132" t="s">
        <v>57</v>
      </c>
      <c r="B62" s="210">
        <v>1209</v>
      </c>
      <c r="C62" s="210">
        <v>1209</v>
      </c>
      <c r="D62" s="211">
        <v>1025</v>
      </c>
      <c r="E62" s="202">
        <v>0</v>
      </c>
      <c r="F62" s="202">
        <f t="shared" si="0"/>
        <v>1.1795121951219512</v>
      </c>
      <c r="G62" s="212"/>
      <c r="I62" s="133" t="s">
        <v>406</v>
      </c>
      <c r="J62" s="134">
        <v>0</v>
      </c>
    </row>
    <row r="63" spans="1:10" ht="18.95" customHeight="1">
      <c r="A63" s="132" t="s">
        <v>58</v>
      </c>
      <c r="B63" s="210">
        <v>0</v>
      </c>
      <c r="C63" s="210">
        <v>0</v>
      </c>
      <c r="D63" s="211">
        <v>0</v>
      </c>
      <c r="E63" s="202">
        <v>0</v>
      </c>
      <c r="F63" s="202">
        <v>0</v>
      </c>
      <c r="G63" s="212"/>
      <c r="I63" s="133" t="s">
        <v>155</v>
      </c>
      <c r="J63" s="134">
        <v>4570</v>
      </c>
    </row>
    <row r="64" spans="1:10" ht="18.95" customHeight="1">
      <c r="A64" s="132" t="s">
        <v>69</v>
      </c>
      <c r="B64" s="210">
        <v>0</v>
      </c>
      <c r="C64" s="210">
        <v>0</v>
      </c>
      <c r="D64" s="211">
        <v>0</v>
      </c>
      <c r="E64" s="202">
        <v>0</v>
      </c>
      <c r="F64" s="202">
        <v>0</v>
      </c>
      <c r="G64" s="212"/>
      <c r="I64" s="133" t="s">
        <v>156</v>
      </c>
      <c r="J64" s="134">
        <v>1101</v>
      </c>
    </row>
    <row r="65" spans="1:10" ht="18.95" customHeight="1">
      <c r="A65" s="132" t="s">
        <v>710</v>
      </c>
      <c r="B65" s="210">
        <v>0</v>
      </c>
      <c r="C65" s="210">
        <v>0</v>
      </c>
      <c r="D65" s="211">
        <v>0</v>
      </c>
      <c r="E65" s="202">
        <v>0</v>
      </c>
      <c r="F65" s="202">
        <v>0</v>
      </c>
      <c r="G65" s="212"/>
      <c r="I65" s="133" t="s">
        <v>632</v>
      </c>
      <c r="J65" s="134">
        <v>0</v>
      </c>
    </row>
    <row r="66" spans="1:10" ht="18.95" customHeight="1">
      <c r="A66" s="132" t="s">
        <v>77</v>
      </c>
      <c r="B66" s="210">
        <v>51</v>
      </c>
      <c r="C66" s="210">
        <v>51</v>
      </c>
      <c r="D66" s="211">
        <v>29</v>
      </c>
      <c r="E66" s="202">
        <v>0</v>
      </c>
      <c r="F66" s="202">
        <f t="shared" si="0"/>
        <v>1.7586206896551724</v>
      </c>
      <c r="G66" s="212"/>
      <c r="I66" s="133" t="s">
        <v>633</v>
      </c>
      <c r="J66" s="134">
        <v>0</v>
      </c>
    </row>
    <row r="67" spans="1:10" ht="18.95" customHeight="1">
      <c r="A67" s="132" t="s">
        <v>711</v>
      </c>
      <c r="B67" s="210">
        <v>0</v>
      </c>
      <c r="C67" s="210">
        <v>0</v>
      </c>
      <c r="D67" s="211">
        <v>0</v>
      </c>
      <c r="E67" s="202">
        <v>0</v>
      </c>
      <c r="F67" s="202">
        <v>0</v>
      </c>
      <c r="G67" s="212"/>
      <c r="I67" s="133" t="s">
        <v>157</v>
      </c>
      <c r="J67" s="134">
        <v>2220</v>
      </c>
    </row>
    <row r="68" spans="1:10" ht="18.95" customHeight="1">
      <c r="A68" s="132" t="s">
        <v>712</v>
      </c>
      <c r="B68" s="210">
        <v>0</v>
      </c>
      <c r="C68" s="210">
        <v>0</v>
      </c>
      <c r="D68" s="211">
        <v>0</v>
      </c>
      <c r="E68" s="202">
        <v>0</v>
      </c>
      <c r="F68" s="202">
        <v>0</v>
      </c>
      <c r="G68" s="212"/>
      <c r="I68" s="133" t="s">
        <v>522</v>
      </c>
      <c r="J68" s="134">
        <v>1000</v>
      </c>
    </row>
    <row r="69" spans="1:10" ht="18.95" customHeight="1">
      <c r="A69" s="132" t="s">
        <v>512</v>
      </c>
      <c r="B69" s="210">
        <v>0</v>
      </c>
      <c r="C69" s="210">
        <v>0</v>
      </c>
      <c r="D69" s="211">
        <v>0</v>
      </c>
      <c r="E69" s="202">
        <v>0</v>
      </c>
      <c r="F69" s="202">
        <v>0</v>
      </c>
      <c r="G69" s="212"/>
      <c r="I69" s="133" t="s">
        <v>634</v>
      </c>
      <c r="J69" s="134">
        <v>0</v>
      </c>
    </row>
    <row r="70" spans="1:10" ht="18.95" customHeight="1">
      <c r="A70" s="132" t="s">
        <v>66</v>
      </c>
      <c r="B70" s="210">
        <v>1856</v>
      </c>
      <c r="C70" s="210">
        <v>1856</v>
      </c>
      <c r="D70" s="211">
        <v>1372</v>
      </c>
      <c r="E70" s="202">
        <v>0</v>
      </c>
      <c r="F70" s="202">
        <f t="shared" si="0"/>
        <v>1.3527696793002915</v>
      </c>
      <c r="G70" s="212"/>
      <c r="I70" s="133" t="s">
        <v>162</v>
      </c>
      <c r="J70" s="134">
        <v>249</v>
      </c>
    </row>
    <row r="71" spans="1:10" ht="18.95" customHeight="1">
      <c r="A71" s="132" t="s">
        <v>78</v>
      </c>
      <c r="B71" s="210">
        <v>455</v>
      </c>
      <c r="C71" s="210">
        <v>455</v>
      </c>
      <c r="D71" s="211">
        <v>507</v>
      </c>
      <c r="E71" s="202">
        <v>0</v>
      </c>
      <c r="F71" s="202">
        <f>C71/D71</f>
        <v>0.89743589743589747</v>
      </c>
      <c r="G71" s="212"/>
      <c r="I71" s="133" t="s">
        <v>635</v>
      </c>
      <c r="J71" s="134">
        <v>0</v>
      </c>
    </row>
    <row r="72" spans="1:10" ht="18.95" customHeight="1">
      <c r="A72" s="132" t="s">
        <v>79</v>
      </c>
      <c r="B72" s="210">
        <v>1074</v>
      </c>
      <c r="C72" s="210">
        <v>1074</v>
      </c>
      <c r="D72" s="211">
        <v>597</v>
      </c>
      <c r="E72" s="202">
        <f>C72/B72</f>
        <v>1</v>
      </c>
      <c r="F72" s="202">
        <f>C72/D72</f>
        <v>1.7989949748743719</v>
      </c>
      <c r="G72" s="212"/>
      <c r="I72" s="133" t="s">
        <v>636</v>
      </c>
      <c r="J72" s="134">
        <v>0</v>
      </c>
    </row>
    <row r="73" spans="1:10" ht="18.95" customHeight="1">
      <c r="A73" s="132" t="s">
        <v>57</v>
      </c>
      <c r="B73" s="210">
        <v>0</v>
      </c>
      <c r="C73" s="210">
        <v>0</v>
      </c>
      <c r="D73" s="211">
        <v>0</v>
      </c>
      <c r="E73" s="202">
        <v>0</v>
      </c>
      <c r="F73" s="202">
        <v>0</v>
      </c>
      <c r="G73" s="212"/>
      <c r="I73" s="133" t="s">
        <v>637</v>
      </c>
      <c r="J73" s="134">
        <v>0</v>
      </c>
    </row>
    <row r="74" spans="1:10" ht="18.95" customHeight="1">
      <c r="A74" s="132" t="s">
        <v>58</v>
      </c>
      <c r="B74" s="210">
        <v>0</v>
      </c>
      <c r="C74" s="210">
        <v>0</v>
      </c>
      <c r="D74" s="211">
        <v>0</v>
      </c>
      <c r="E74" s="202">
        <v>0</v>
      </c>
      <c r="F74" s="202">
        <v>0</v>
      </c>
      <c r="G74" s="212"/>
      <c r="I74" s="133" t="s">
        <v>49</v>
      </c>
      <c r="J74" s="134">
        <v>3831</v>
      </c>
    </row>
    <row r="75" spans="1:10" ht="18.95" customHeight="1">
      <c r="A75" s="132" t="s">
        <v>69</v>
      </c>
      <c r="B75" s="210">
        <v>0</v>
      </c>
      <c r="C75" s="210">
        <v>0</v>
      </c>
      <c r="D75" s="211">
        <v>0</v>
      </c>
      <c r="E75" s="202">
        <v>0</v>
      </c>
      <c r="F75" s="202">
        <v>0</v>
      </c>
      <c r="G75" s="212"/>
      <c r="I75" s="133" t="s">
        <v>166</v>
      </c>
      <c r="J75" s="134">
        <v>224</v>
      </c>
    </row>
    <row r="76" spans="1:10" ht="18.95" customHeight="1">
      <c r="A76" s="132" t="s">
        <v>713</v>
      </c>
      <c r="B76" s="210">
        <v>0</v>
      </c>
      <c r="C76" s="210">
        <v>0</v>
      </c>
      <c r="D76" s="211">
        <v>0</v>
      </c>
      <c r="E76" s="202">
        <v>0</v>
      </c>
      <c r="F76" s="202">
        <v>0</v>
      </c>
      <c r="G76" s="212"/>
      <c r="I76" s="133" t="s">
        <v>171</v>
      </c>
      <c r="J76" s="134">
        <v>38</v>
      </c>
    </row>
    <row r="77" spans="1:10" ht="18.95" customHeight="1">
      <c r="A77" s="132" t="s">
        <v>714</v>
      </c>
      <c r="B77" s="210">
        <v>0</v>
      </c>
      <c r="C77" s="210">
        <v>0</v>
      </c>
      <c r="D77" s="211">
        <v>0</v>
      </c>
      <c r="E77" s="202">
        <v>0</v>
      </c>
      <c r="F77" s="202">
        <v>0</v>
      </c>
      <c r="G77" s="212"/>
      <c r="I77" s="133" t="s">
        <v>173</v>
      </c>
      <c r="J77" s="134">
        <v>117</v>
      </c>
    </row>
    <row r="78" spans="1:10" ht="18.95" customHeight="1">
      <c r="A78" s="132" t="s">
        <v>715</v>
      </c>
      <c r="B78" s="210">
        <v>0</v>
      </c>
      <c r="C78" s="210">
        <v>0</v>
      </c>
      <c r="D78" s="211">
        <v>0</v>
      </c>
      <c r="E78" s="202">
        <v>0</v>
      </c>
      <c r="F78" s="202">
        <v>0</v>
      </c>
      <c r="G78" s="212"/>
      <c r="I78" s="133" t="s">
        <v>435</v>
      </c>
      <c r="J78" s="134">
        <v>1490</v>
      </c>
    </row>
    <row r="79" spans="1:10" ht="18.95" customHeight="1">
      <c r="A79" s="132" t="s">
        <v>716</v>
      </c>
      <c r="B79" s="210">
        <v>0</v>
      </c>
      <c r="C79" s="210">
        <v>0</v>
      </c>
      <c r="D79" s="211">
        <v>0</v>
      </c>
      <c r="E79" s="202">
        <v>0</v>
      </c>
      <c r="F79" s="202">
        <v>0</v>
      </c>
      <c r="G79" s="212"/>
      <c r="I79" s="133" t="s">
        <v>407</v>
      </c>
      <c r="J79" s="134">
        <v>1962</v>
      </c>
    </row>
    <row r="80" spans="1:10" ht="18.95" customHeight="1">
      <c r="A80" s="132" t="s">
        <v>80</v>
      </c>
      <c r="B80" s="210">
        <v>859</v>
      </c>
      <c r="C80" s="210">
        <v>859</v>
      </c>
      <c r="D80" s="211">
        <v>597</v>
      </c>
      <c r="E80" s="202">
        <v>0</v>
      </c>
      <c r="F80" s="202">
        <f>C80/D80</f>
        <v>1.4388609715242882</v>
      </c>
      <c r="G80" s="212"/>
      <c r="I80" s="133" t="s">
        <v>180</v>
      </c>
      <c r="J80" s="134">
        <v>17933</v>
      </c>
    </row>
    <row r="81" spans="1:10" ht="18.95" customHeight="1">
      <c r="A81" s="132" t="s">
        <v>712</v>
      </c>
      <c r="B81" s="210">
        <v>0</v>
      </c>
      <c r="C81" s="210">
        <v>0</v>
      </c>
      <c r="D81" s="211">
        <v>0</v>
      </c>
      <c r="E81" s="202">
        <v>0</v>
      </c>
      <c r="F81" s="202">
        <v>0</v>
      </c>
      <c r="G81" s="212"/>
      <c r="I81" s="133" t="s">
        <v>181</v>
      </c>
      <c r="J81" s="134">
        <v>3995</v>
      </c>
    </row>
    <row r="82" spans="1:10" ht="18.95" customHeight="1">
      <c r="A82" s="132" t="s">
        <v>66</v>
      </c>
      <c r="B82" s="210">
        <v>0</v>
      </c>
      <c r="C82" s="210">
        <v>0</v>
      </c>
      <c r="D82" s="211">
        <v>0</v>
      </c>
      <c r="E82" s="202">
        <v>0</v>
      </c>
      <c r="F82" s="202">
        <v>0</v>
      </c>
      <c r="G82" s="212"/>
      <c r="I82" s="133" t="s">
        <v>184</v>
      </c>
      <c r="J82" s="134">
        <v>3024</v>
      </c>
    </row>
    <row r="83" spans="1:10" ht="18.95" customHeight="1">
      <c r="A83" s="132" t="s">
        <v>606</v>
      </c>
      <c r="B83" s="210">
        <v>215</v>
      </c>
      <c r="C83" s="210">
        <v>215</v>
      </c>
      <c r="D83" s="211">
        <v>0</v>
      </c>
      <c r="E83" s="202">
        <v>0</v>
      </c>
      <c r="F83" s="202">
        <v>0</v>
      </c>
      <c r="G83" s="212"/>
      <c r="I83" s="133" t="s">
        <v>190</v>
      </c>
      <c r="J83" s="134">
        <v>7323</v>
      </c>
    </row>
    <row r="84" spans="1:10" ht="18.95" customHeight="1">
      <c r="A84" s="132" t="s">
        <v>81</v>
      </c>
      <c r="B84" s="210">
        <v>0</v>
      </c>
      <c r="C84" s="210">
        <v>0</v>
      </c>
      <c r="D84" s="211">
        <v>28</v>
      </c>
      <c r="E84" s="202">
        <v>0</v>
      </c>
      <c r="F84" s="202">
        <f>C84/D84</f>
        <v>0</v>
      </c>
      <c r="G84" s="212"/>
      <c r="I84" s="133" t="s">
        <v>193</v>
      </c>
      <c r="J84" s="134">
        <v>0</v>
      </c>
    </row>
    <row r="85" spans="1:10" ht="18.95" customHeight="1">
      <c r="A85" s="132" t="s">
        <v>57</v>
      </c>
      <c r="B85" s="210">
        <v>0</v>
      </c>
      <c r="C85" s="210">
        <v>0</v>
      </c>
      <c r="D85" s="211">
        <v>0</v>
      </c>
      <c r="E85" s="202">
        <v>0</v>
      </c>
      <c r="F85" s="202">
        <v>0</v>
      </c>
      <c r="G85" s="212"/>
      <c r="I85" s="133" t="s">
        <v>195</v>
      </c>
      <c r="J85" s="134">
        <v>162</v>
      </c>
    </row>
    <row r="86" spans="1:10" ht="18.95" customHeight="1">
      <c r="A86" s="132" t="s">
        <v>58</v>
      </c>
      <c r="B86" s="210">
        <v>0</v>
      </c>
      <c r="C86" s="210">
        <v>0</v>
      </c>
      <c r="D86" s="211">
        <v>0</v>
      </c>
      <c r="E86" s="202">
        <v>0</v>
      </c>
      <c r="F86" s="202">
        <v>0</v>
      </c>
      <c r="G86" s="212"/>
      <c r="I86" s="133" t="s">
        <v>201</v>
      </c>
      <c r="J86" s="134">
        <v>356</v>
      </c>
    </row>
    <row r="87" spans="1:10" ht="18.95" customHeight="1">
      <c r="A87" s="132" t="s">
        <v>69</v>
      </c>
      <c r="B87" s="210">
        <v>0</v>
      </c>
      <c r="C87" s="210">
        <v>0</v>
      </c>
      <c r="D87" s="211">
        <v>0</v>
      </c>
      <c r="E87" s="202">
        <v>0</v>
      </c>
      <c r="F87" s="202">
        <v>0</v>
      </c>
      <c r="G87" s="212"/>
      <c r="I87" s="133" t="s">
        <v>208</v>
      </c>
      <c r="J87" s="134">
        <v>303</v>
      </c>
    </row>
    <row r="88" spans="1:10" ht="18.95" customHeight="1">
      <c r="A88" s="132" t="s">
        <v>513</v>
      </c>
      <c r="B88" s="210">
        <v>0</v>
      </c>
      <c r="C88" s="210">
        <v>0</v>
      </c>
      <c r="D88" s="211">
        <v>0</v>
      </c>
      <c r="E88" s="202">
        <v>0</v>
      </c>
      <c r="F88" s="202">
        <v>0</v>
      </c>
      <c r="G88" s="212"/>
      <c r="I88" s="133" t="s">
        <v>211</v>
      </c>
      <c r="J88" s="134">
        <v>785</v>
      </c>
    </row>
    <row r="89" spans="1:10" ht="18.95" customHeight="1">
      <c r="A89" s="132" t="s">
        <v>717</v>
      </c>
      <c r="B89" s="210">
        <v>0</v>
      </c>
      <c r="C89" s="210">
        <v>0</v>
      </c>
      <c r="D89" s="211">
        <v>0</v>
      </c>
      <c r="E89" s="202">
        <v>0</v>
      </c>
      <c r="F89" s="202">
        <v>0</v>
      </c>
      <c r="G89" s="212"/>
      <c r="I89" s="133" t="s">
        <v>216</v>
      </c>
      <c r="J89" s="134">
        <v>466</v>
      </c>
    </row>
    <row r="90" spans="1:10" ht="18.95" customHeight="1">
      <c r="A90" s="132" t="s">
        <v>712</v>
      </c>
      <c r="B90" s="210">
        <v>0</v>
      </c>
      <c r="C90" s="210">
        <v>0</v>
      </c>
      <c r="D90" s="211">
        <v>0</v>
      </c>
      <c r="E90" s="202">
        <v>0</v>
      </c>
      <c r="F90" s="202">
        <v>0</v>
      </c>
      <c r="G90" s="212"/>
      <c r="I90" s="133" t="s">
        <v>220</v>
      </c>
      <c r="J90" s="134">
        <v>70</v>
      </c>
    </row>
    <row r="91" spans="1:10" ht="18.95" customHeight="1">
      <c r="A91" s="132" t="s">
        <v>66</v>
      </c>
      <c r="B91" s="210">
        <v>0</v>
      </c>
      <c r="C91" s="210">
        <v>0</v>
      </c>
      <c r="D91" s="211">
        <v>28</v>
      </c>
      <c r="E91" s="202">
        <v>0</v>
      </c>
      <c r="F91" s="202">
        <f>C91/D91</f>
        <v>0</v>
      </c>
      <c r="G91" s="212"/>
      <c r="I91" s="133" t="s">
        <v>224</v>
      </c>
      <c r="J91" s="134">
        <v>10</v>
      </c>
    </row>
    <row r="92" spans="1:10" ht="18.95" customHeight="1">
      <c r="A92" s="132" t="s">
        <v>82</v>
      </c>
      <c r="B92" s="210">
        <v>0</v>
      </c>
      <c r="C92" s="210">
        <v>0</v>
      </c>
      <c r="D92" s="211">
        <v>0</v>
      </c>
      <c r="E92" s="202">
        <v>0</v>
      </c>
      <c r="F92" s="202">
        <v>0</v>
      </c>
      <c r="G92" s="212"/>
      <c r="I92" s="133" t="s">
        <v>226</v>
      </c>
      <c r="J92" s="134">
        <v>0</v>
      </c>
    </row>
    <row r="93" spans="1:10" ht="18.95" customHeight="1">
      <c r="A93" s="132" t="s">
        <v>621</v>
      </c>
      <c r="B93" s="210">
        <v>0</v>
      </c>
      <c r="C93" s="210">
        <v>0</v>
      </c>
      <c r="D93" s="211">
        <v>0</v>
      </c>
      <c r="E93" s="202">
        <v>0</v>
      </c>
      <c r="F93" s="202">
        <v>0</v>
      </c>
      <c r="G93" s="212"/>
      <c r="I93" s="133" t="s">
        <v>229</v>
      </c>
      <c r="J93" s="134">
        <v>90</v>
      </c>
    </row>
    <row r="94" spans="1:10" ht="18.95" customHeight="1">
      <c r="A94" s="132" t="s">
        <v>57</v>
      </c>
      <c r="B94" s="210">
        <v>0</v>
      </c>
      <c r="C94" s="210">
        <v>0</v>
      </c>
      <c r="D94" s="211">
        <v>0</v>
      </c>
      <c r="E94" s="202">
        <v>0</v>
      </c>
      <c r="F94" s="202">
        <v>0</v>
      </c>
      <c r="G94" s="212"/>
      <c r="I94" s="133" t="s">
        <v>529</v>
      </c>
      <c r="J94" s="134">
        <v>800</v>
      </c>
    </row>
    <row r="95" spans="1:10" ht="18.95" customHeight="1">
      <c r="A95" s="132" t="s">
        <v>58</v>
      </c>
      <c r="B95" s="210">
        <v>0</v>
      </c>
      <c r="C95" s="210">
        <v>0</v>
      </c>
      <c r="D95" s="211">
        <v>0</v>
      </c>
      <c r="E95" s="202">
        <v>0</v>
      </c>
      <c r="F95" s="202">
        <v>0</v>
      </c>
      <c r="G95" s="212"/>
      <c r="I95" s="133" t="s">
        <v>638</v>
      </c>
      <c r="J95" s="134">
        <v>0</v>
      </c>
    </row>
    <row r="96" spans="1:10" ht="18.95" customHeight="1">
      <c r="A96" s="132" t="s">
        <v>69</v>
      </c>
      <c r="B96" s="210">
        <v>0</v>
      </c>
      <c r="C96" s="210">
        <v>0</v>
      </c>
      <c r="D96" s="211">
        <v>0</v>
      </c>
      <c r="E96" s="202">
        <v>0</v>
      </c>
      <c r="F96" s="202">
        <v>0</v>
      </c>
      <c r="G96" s="212"/>
      <c r="I96" s="133" t="s">
        <v>232</v>
      </c>
      <c r="J96" s="134">
        <v>8</v>
      </c>
    </row>
    <row r="97" spans="1:10" ht="18.95" customHeight="1">
      <c r="A97" s="132" t="s">
        <v>718</v>
      </c>
      <c r="B97" s="210">
        <v>0</v>
      </c>
      <c r="C97" s="210">
        <v>0</v>
      </c>
      <c r="D97" s="211">
        <v>0</v>
      </c>
      <c r="E97" s="202">
        <v>0</v>
      </c>
      <c r="F97" s="202">
        <v>0</v>
      </c>
      <c r="G97" s="212"/>
      <c r="I97" s="133" t="s">
        <v>532</v>
      </c>
      <c r="J97" s="134">
        <v>0</v>
      </c>
    </row>
    <row r="98" spans="1:10" ht="18.95" customHeight="1">
      <c r="A98" s="132" t="s">
        <v>719</v>
      </c>
      <c r="B98" s="210">
        <v>0</v>
      </c>
      <c r="C98" s="210">
        <v>0</v>
      </c>
      <c r="D98" s="211">
        <v>0</v>
      </c>
      <c r="E98" s="202">
        <v>0</v>
      </c>
      <c r="F98" s="202">
        <v>0</v>
      </c>
      <c r="G98" s="212"/>
      <c r="I98" s="133" t="s">
        <v>639</v>
      </c>
      <c r="J98" s="134">
        <v>0</v>
      </c>
    </row>
    <row r="99" spans="1:10" ht="18.95" customHeight="1">
      <c r="A99" s="132" t="s">
        <v>712</v>
      </c>
      <c r="B99" s="210">
        <v>0</v>
      </c>
      <c r="C99" s="210">
        <v>0</v>
      </c>
      <c r="D99" s="211">
        <v>0</v>
      </c>
      <c r="E99" s="202">
        <v>0</v>
      </c>
      <c r="F99" s="202">
        <v>0</v>
      </c>
      <c r="G99" s="212"/>
      <c r="I99" s="133" t="s">
        <v>408</v>
      </c>
      <c r="J99" s="134">
        <v>541</v>
      </c>
    </row>
    <row r="100" spans="1:10" ht="18.95" customHeight="1">
      <c r="A100" s="132" t="s">
        <v>720</v>
      </c>
      <c r="B100" s="210">
        <v>0</v>
      </c>
      <c r="C100" s="210">
        <v>0</v>
      </c>
      <c r="D100" s="211">
        <v>0</v>
      </c>
      <c r="E100" s="202">
        <v>0</v>
      </c>
      <c r="F100" s="202">
        <v>0</v>
      </c>
      <c r="G100" s="212"/>
      <c r="I100" s="133" t="s">
        <v>236</v>
      </c>
      <c r="J100" s="134">
        <v>20953</v>
      </c>
    </row>
    <row r="101" spans="1:10" ht="18.95" customHeight="1">
      <c r="A101" s="132" t="s">
        <v>721</v>
      </c>
      <c r="B101" s="210">
        <v>0</v>
      </c>
      <c r="C101" s="210">
        <v>0</v>
      </c>
      <c r="D101" s="211">
        <v>0</v>
      </c>
      <c r="E101" s="202">
        <v>0</v>
      </c>
      <c r="F101" s="202">
        <v>0</v>
      </c>
      <c r="G101" s="212"/>
      <c r="I101" s="133" t="s">
        <v>237</v>
      </c>
      <c r="J101" s="134">
        <v>1036</v>
      </c>
    </row>
    <row r="102" spans="1:10" ht="18.95" customHeight="1">
      <c r="A102" s="132" t="s">
        <v>722</v>
      </c>
      <c r="B102" s="210">
        <v>0</v>
      </c>
      <c r="C102" s="210">
        <v>0</v>
      </c>
      <c r="D102" s="211">
        <v>0</v>
      </c>
      <c r="E102" s="202">
        <v>0</v>
      </c>
      <c r="F102" s="202">
        <v>0</v>
      </c>
      <c r="G102" s="212"/>
      <c r="I102" s="133" t="s">
        <v>238</v>
      </c>
      <c r="J102" s="134">
        <v>2357</v>
      </c>
    </row>
    <row r="103" spans="1:10" ht="18.95" customHeight="1">
      <c r="A103" s="132" t="s">
        <v>723</v>
      </c>
      <c r="B103" s="210">
        <v>0</v>
      </c>
      <c r="C103" s="210">
        <v>0</v>
      </c>
      <c r="D103" s="211">
        <v>0</v>
      </c>
      <c r="E103" s="202">
        <v>0</v>
      </c>
      <c r="F103" s="202">
        <v>0</v>
      </c>
      <c r="G103" s="212"/>
      <c r="I103" s="133" t="s">
        <v>242</v>
      </c>
      <c r="J103" s="134">
        <v>4786</v>
      </c>
    </row>
    <row r="104" spans="1:10" ht="18.95" customHeight="1">
      <c r="A104" s="132" t="s">
        <v>66</v>
      </c>
      <c r="B104" s="210">
        <v>0</v>
      </c>
      <c r="C104" s="210">
        <v>0</v>
      </c>
      <c r="D104" s="211">
        <v>0</v>
      </c>
      <c r="E104" s="202">
        <v>0</v>
      </c>
      <c r="F104" s="202">
        <v>0</v>
      </c>
      <c r="G104" s="212"/>
      <c r="I104" s="133" t="s">
        <v>245</v>
      </c>
      <c r="J104" s="134">
        <v>2084</v>
      </c>
    </row>
    <row r="105" spans="1:10" ht="18.95" customHeight="1">
      <c r="A105" s="132" t="s">
        <v>724</v>
      </c>
      <c r="B105" s="210">
        <v>0</v>
      </c>
      <c r="C105" s="210">
        <v>0</v>
      </c>
      <c r="D105" s="211">
        <v>0</v>
      </c>
      <c r="E105" s="202">
        <v>0</v>
      </c>
      <c r="F105" s="202">
        <v>0</v>
      </c>
      <c r="G105" s="212"/>
      <c r="I105" s="133" t="s">
        <v>258</v>
      </c>
      <c r="J105" s="134">
        <v>20</v>
      </c>
    </row>
    <row r="106" spans="1:10" ht="18.95" customHeight="1">
      <c r="A106" s="132" t="s">
        <v>83</v>
      </c>
      <c r="B106" s="210">
        <v>1731</v>
      </c>
      <c r="C106" s="210">
        <v>1731</v>
      </c>
      <c r="D106" s="211">
        <v>1390</v>
      </c>
      <c r="E106" s="202">
        <f>C106/B106</f>
        <v>1</v>
      </c>
      <c r="F106" s="202">
        <f>C106/D106</f>
        <v>1.2453237410071942</v>
      </c>
      <c r="G106" s="212"/>
      <c r="I106" s="133" t="s">
        <v>260</v>
      </c>
      <c r="J106" s="134">
        <v>4199</v>
      </c>
    </row>
    <row r="107" spans="1:10" ht="18.95" customHeight="1">
      <c r="A107" s="132" t="s">
        <v>57</v>
      </c>
      <c r="B107" s="210">
        <v>885</v>
      </c>
      <c r="C107" s="210">
        <v>885</v>
      </c>
      <c r="D107" s="211">
        <v>698</v>
      </c>
      <c r="E107" s="202">
        <v>0</v>
      </c>
      <c r="F107" s="202">
        <f>C107/D107</f>
        <v>1.2679083094555874</v>
      </c>
      <c r="G107" s="212"/>
      <c r="I107" s="133" t="s">
        <v>264</v>
      </c>
      <c r="J107" s="134">
        <v>370</v>
      </c>
    </row>
    <row r="108" spans="1:10" ht="18.95" customHeight="1">
      <c r="A108" s="132" t="s">
        <v>58</v>
      </c>
      <c r="B108" s="210">
        <v>442</v>
      </c>
      <c r="C108" s="210">
        <v>442</v>
      </c>
      <c r="D108" s="211">
        <v>253</v>
      </c>
      <c r="E108" s="202">
        <v>0</v>
      </c>
      <c r="F108" s="202">
        <f>C108/D108</f>
        <v>1.7470355731225296</v>
      </c>
      <c r="G108" s="212"/>
      <c r="I108" s="133" t="s">
        <v>535</v>
      </c>
      <c r="J108" s="134">
        <v>4676</v>
      </c>
    </row>
    <row r="109" spans="1:10" ht="18.95" customHeight="1">
      <c r="A109" s="132" t="s">
        <v>69</v>
      </c>
      <c r="B109" s="210">
        <v>0</v>
      </c>
      <c r="C109" s="210">
        <v>0</v>
      </c>
      <c r="D109" s="211">
        <v>0</v>
      </c>
      <c r="E109" s="202">
        <v>0</v>
      </c>
      <c r="F109" s="202">
        <v>0</v>
      </c>
      <c r="G109" s="212"/>
      <c r="I109" s="133" t="s">
        <v>537</v>
      </c>
      <c r="J109" s="134">
        <v>798</v>
      </c>
    </row>
    <row r="110" spans="1:10" ht="18.95" customHeight="1">
      <c r="A110" s="132" t="s">
        <v>725</v>
      </c>
      <c r="B110" s="210">
        <v>0</v>
      </c>
      <c r="C110" s="210">
        <v>0</v>
      </c>
      <c r="D110" s="211">
        <v>0</v>
      </c>
      <c r="E110" s="202">
        <v>0</v>
      </c>
      <c r="F110" s="202">
        <v>0</v>
      </c>
      <c r="G110" s="212"/>
      <c r="I110" s="133" t="s">
        <v>539</v>
      </c>
      <c r="J110" s="134">
        <v>345</v>
      </c>
    </row>
    <row r="111" spans="1:10" ht="18.95" customHeight="1">
      <c r="A111" s="132" t="s">
        <v>726</v>
      </c>
      <c r="B111" s="210">
        <v>0</v>
      </c>
      <c r="C111" s="210">
        <v>0</v>
      </c>
      <c r="D111" s="211">
        <v>0</v>
      </c>
      <c r="E111" s="202">
        <v>0</v>
      </c>
      <c r="F111" s="202">
        <v>0</v>
      </c>
      <c r="G111" s="212"/>
      <c r="I111" s="133" t="s">
        <v>540</v>
      </c>
      <c r="J111" s="134">
        <v>50</v>
      </c>
    </row>
    <row r="112" spans="1:10" ht="18.95" customHeight="1">
      <c r="A112" s="132" t="s">
        <v>727</v>
      </c>
      <c r="B112" s="210">
        <v>0</v>
      </c>
      <c r="C112" s="210">
        <v>0</v>
      </c>
      <c r="D112" s="211">
        <v>0</v>
      </c>
      <c r="E112" s="202">
        <v>0</v>
      </c>
      <c r="F112" s="202">
        <v>0</v>
      </c>
      <c r="G112" s="212"/>
      <c r="I112" s="133" t="s">
        <v>505</v>
      </c>
      <c r="J112" s="134">
        <v>232</v>
      </c>
    </row>
    <row r="113" spans="1:10" ht="18.95" customHeight="1">
      <c r="A113" s="132" t="s">
        <v>728</v>
      </c>
      <c r="B113" s="210">
        <v>0</v>
      </c>
      <c r="C113" s="210">
        <v>0</v>
      </c>
      <c r="D113" s="211">
        <v>7</v>
      </c>
      <c r="E113" s="202">
        <v>0</v>
      </c>
      <c r="F113" s="202">
        <f t="shared" ref="F113:F118" si="1">C113/D113</f>
        <v>0</v>
      </c>
      <c r="G113" s="212"/>
      <c r="I113" s="133" t="s">
        <v>265</v>
      </c>
      <c r="J113" s="134">
        <v>5251</v>
      </c>
    </row>
    <row r="114" spans="1:10" ht="18.95" customHeight="1">
      <c r="A114" s="132" t="s">
        <v>66</v>
      </c>
      <c r="B114" s="210">
        <v>339</v>
      </c>
      <c r="C114" s="210">
        <v>339</v>
      </c>
      <c r="D114" s="211">
        <v>275</v>
      </c>
      <c r="E114" s="202">
        <v>0</v>
      </c>
      <c r="F114" s="202">
        <f t="shared" si="1"/>
        <v>1.2327272727272727</v>
      </c>
      <c r="G114" s="212"/>
      <c r="I114" s="133" t="s">
        <v>266</v>
      </c>
      <c r="J114" s="134">
        <v>589</v>
      </c>
    </row>
    <row r="115" spans="1:10" ht="18.95" customHeight="1">
      <c r="A115" s="132" t="s">
        <v>84</v>
      </c>
      <c r="B115" s="210">
        <v>65</v>
      </c>
      <c r="C115" s="210">
        <v>65</v>
      </c>
      <c r="D115" s="211">
        <v>157</v>
      </c>
      <c r="E115" s="202">
        <v>0</v>
      </c>
      <c r="F115" s="202">
        <f t="shared" si="1"/>
        <v>0.4140127388535032</v>
      </c>
      <c r="G115" s="212"/>
      <c r="I115" s="133" t="s">
        <v>436</v>
      </c>
      <c r="J115" s="134">
        <v>57</v>
      </c>
    </row>
    <row r="116" spans="1:10" ht="18.95" customHeight="1">
      <c r="A116" s="132" t="s">
        <v>85</v>
      </c>
      <c r="B116" s="210">
        <v>2699</v>
      </c>
      <c r="C116" s="210">
        <v>2699</v>
      </c>
      <c r="D116" s="211">
        <v>1693</v>
      </c>
      <c r="E116" s="202">
        <f>C116/B116</f>
        <v>1</v>
      </c>
      <c r="F116" s="202">
        <f t="shared" si="1"/>
        <v>1.5942114589486118</v>
      </c>
      <c r="G116" s="212"/>
      <c r="I116" s="133" t="s">
        <v>268</v>
      </c>
      <c r="J116" s="134">
        <v>4155</v>
      </c>
    </row>
    <row r="117" spans="1:10" ht="18.95" customHeight="1">
      <c r="A117" s="132" t="s">
        <v>57</v>
      </c>
      <c r="B117" s="210">
        <v>2294</v>
      </c>
      <c r="C117" s="210">
        <v>2294</v>
      </c>
      <c r="D117" s="211">
        <v>1408</v>
      </c>
      <c r="E117" s="202">
        <v>0</v>
      </c>
      <c r="F117" s="202">
        <f t="shared" si="1"/>
        <v>1.6292613636363635</v>
      </c>
      <c r="G117" s="212"/>
      <c r="I117" s="133" t="s">
        <v>271</v>
      </c>
      <c r="J117" s="134">
        <v>70</v>
      </c>
    </row>
    <row r="118" spans="1:10" ht="18.95" customHeight="1">
      <c r="A118" s="132" t="s">
        <v>58</v>
      </c>
      <c r="B118" s="210">
        <v>129</v>
      </c>
      <c r="C118" s="210">
        <v>129</v>
      </c>
      <c r="D118" s="211">
        <v>241</v>
      </c>
      <c r="E118" s="202">
        <v>0</v>
      </c>
      <c r="F118" s="202">
        <f t="shared" si="1"/>
        <v>0.53526970954356845</v>
      </c>
      <c r="G118" s="212"/>
      <c r="I118" s="133" t="s">
        <v>273</v>
      </c>
      <c r="J118" s="134">
        <v>15</v>
      </c>
    </row>
    <row r="119" spans="1:10" ht="18.95" customHeight="1">
      <c r="A119" s="132" t="s">
        <v>69</v>
      </c>
      <c r="B119" s="210">
        <v>0</v>
      </c>
      <c r="C119" s="210">
        <v>0</v>
      </c>
      <c r="D119" s="211">
        <v>0</v>
      </c>
      <c r="E119" s="202">
        <v>0</v>
      </c>
      <c r="F119" s="202">
        <v>0</v>
      </c>
      <c r="G119" s="212"/>
      <c r="I119" s="133" t="s">
        <v>276</v>
      </c>
      <c r="J119" s="134">
        <v>12</v>
      </c>
    </row>
    <row r="120" spans="1:10" ht="18.95" customHeight="1">
      <c r="A120" s="132" t="s">
        <v>729</v>
      </c>
      <c r="B120" s="210">
        <v>0</v>
      </c>
      <c r="C120" s="210">
        <v>0</v>
      </c>
      <c r="D120" s="211">
        <v>0</v>
      </c>
      <c r="E120" s="202">
        <v>0</v>
      </c>
      <c r="F120" s="202">
        <v>0</v>
      </c>
      <c r="G120" s="212"/>
      <c r="I120" s="133" t="s">
        <v>280</v>
      </c>
      <c r="J120" s="134">
        <v>0</v>
      </c>
    </row>
    <row r="121" spans="1:10" ht="18.95" customHeight="1">
      <c r="A121" s="132" t="s">
        <v>730</v>
      </c>
      <c r="B121" s="210">
        <v>0</v>
      </c>
      <c r="C121" s="210">
        <v>0</v>
      </c>
      <c r="D121" s="211">
        <v>0</v>
      </c>
      <c r="E121" s="202">
        <v>0</v>
      </c>
      <c r="F121" s="202">
        <v>0</v>
      </c>
      <c r="G121" s="212"/>
      <c r="I121" s="133" t="s">
        <v>282</v>
      </c>
      <c r="J121" s="134">
        <v>0</v>
      </c>
    </row>
    <row r="122" spans="1:10" ht="18.95" customHeight="1">
      <c r="A122" s="132" t="s">
        <v>731</v>
      </c>
      <c r="B122" s="210">
        <v>0</v>
      </c>
      <c r="C122" s="210">
        <v>0</v>
      </c>
      <c r="D122" s="211">
        <v>0</v>
      </c>
      <c r="E122" s="202">
        <v>0</v>
      </c>
      <c r="F122" s="202">
        <v>0</v>
      </c>
      <c r="G122" s="212"/>
      <c r="I122" s="133" t="s">
        <v>640</v>
      </c>
      <c r="J122" s="134">
        <v>0</v>
      </c>
    </row>
    <row r="123" spans="1:10" ht="18.95" customHeight="1">
      <c r="A123" s="132" t="s">
        <v>66</v>
      </c>
      <c r="B123" s="210">
        <v>155</v>
      </c>
      <c r="C123" s="210">
        <v>155</v>
      </c>
      <c r="D123" s="211">
        <v>44</v>
      </c>
      <c r="E123" s="202">
        <v>0</v>
      </c>
      <c r="F123" s="202">
        <f>C123/D123</f>
        <v>3.5227272727272729</v>
      </c>
      <c r="G123" s="212"/>
      <c r="I123" s="133" t="s">
        <v>409</v>
      </c>
      <c r="J123" s="134">
        <v>0</v>
      </c>
    </row>
    <row r="124" spans="1:10" ht="18.95" customHeight="1">
      <c r="A124" s="132" t="s">
        <v>86</v>
      </c>
      <c r="B124" s="210">
        <v>121</v>
      </c>
      <c r="C124" s="210">
        <v>121</v>
      </c>
      <c r="D124" s="211">
        <v>0</v>
      </c>
      <c r="E124" s="202">
        <v>0</v>
      </c>
      <c r="F124" s="202">
        <v>0</v>
      </c>
      <c r="G124" s="212"/>
      <c r="I124" s="133" t="s">
        <v>286</v>
      </c>
      <c r="J124" s="134">
        <v>180</v>
      </c>
    </row>
    <row r="125" spans="1:10" ht="18.95" customHeight="1">
      <c r="A125" s="132" t="s">
        <v>87</v>
      </c>
      <c r="B125" s="210">
        <v>2797</v>
      </c>
      <c r="C125" s="210">
        <v>2797</v>
      </c>
      <c r="D125" s="211">
        <v>4788</v>
      </c>
      <c r="E125" s="202">
        <f>C125/B125</f>
        <v>1</v>
      </c>
      <c r="F125" s="202">
        <f>C125/D125</f>
        <v>0.58416875522138678</v>
      </c>
      <c r="G125" s="212"/>
      <c r="I125" s="133" t="s">
        <v>641</v>
      </c>
      <c r="J125" s="134">
        <v>0</v>
      </c>
    </row>
    <row r="126" spans="1:10" ht="18.95" customHeight="1">
      <c r="A126" s="132" t="s">
        <v>57</v>
      </c>
      <c r="B126" s="210">
        <v>874</v>
      </c>
      <c r="C126" s="210">
        <v>874</v>
      </c>
      <c r="D126" s="211">
        <v>668</v>
      </c>
      <c r="E126" s="202">
        <v>0</v>
      </c>
      <c r="F126" s="202">
        <f>C126/D126</f>
        <v>1.3083832335329342</v>
      </c>
      <c r="G126" s="212"/>
      <c r="I126" s="133" t="s">
        <v>410</v>
      </c>
      <c r="J126" s="134">
        <v>0</v>
      </c>
    </row>
    <row r="127" spans="1:10" ht="18.95" customHeight="1">
      <c r="A127" s="132" t="s">
        <v>58</v>
      </c>
      <c r="B127" s="210">
        <v>10</v>
      </c>
      <c r="C127" s="210">
        <v>10</v>
      </c>
      <c r="D127" s="211">
        <v>8</v>
      </c>
      <c r="E127" s="202">
        <v>0</v>
      </c>
      <c r="F127" s="202">
        <f>C127/D127</f>
        <v>1.25</v>
      </c>
      <c r="G127" s="212"/>
      <c r="I127" s="133" t="s">
        <v>642</v>
      </c>
      <c r="J127" s="134">
        <v>0</v>
      </c>
    </row>
    <row r="128" spans="1:10" ht="18.95" customHeight="1">
      <c r="A128" s="132" t="s">
        <v>69</v>
      </c>
      <c r="B128" s="210">
        <v>0</v>
      </c>
      <c r="C128" s="210">
        <v>0</v>
      </c>
      <c r="D128" s="211">
        <v>0</v>
      </c>
      <c r="E128" s="202">
        <v>0</v>
      </c>
      <c r="F128" s="202">
        <v>0</v>
      </c>
      <c r="G128" s="212"/>
      <c r="I128" s="133" t="s">
        <v>411</v>
      </c>
      <c r="J128" s="134">
        <v>173</v>
      </c>
    </row>
    <row r="129" spans="1:10" ht="18.95" customHeight="1">
      <c r="A129" s="132" t="s">
        <v>732</v>
      </c>
      <c r="B129" s="210">
        <v>0</v>
      </c>
      <c r="C129" s="210">
        <v>0</v>
      </c>
      <c r="D129" s="211">
        <v>0</v>
      </c>
      <c r="E129" s="202">
        <v>0</v>
      </c>
      <c r="F129" s="202">
        <v>0</v>
      </c>
      <c r="G129" s="212"/>
      <c r="I129" s="133" t="s">
        <v>293</v>
      </c>
      <c r="J129" s="134">
        <v>14070</v>
      </c>
    </row>
    <row r="130" spans="1:10" ht="18.95" customHeight="1">
      <c r="A130" s="132" t="s">
        <v>733</v>
      </c>
      <c r="B130" s="210">
        <v>0</v>
      </c>
      <c r="C130" s="210">
        <v>0</v>
      </c>
      <c r="D130" s="211">
        <v>0</v>
      </c>
      <c r="E130" s="202">
        <v>0</v>
      </c>
      <c r="F130" s="202">
        <v>0</v>
      </c>
      <c r="G130" s="212"/>
      <c r="I130" s="133" t="s">
        <v>294</v>
      </c>
      <c r="J130" s="134">
        <v>4556</v>
      </c>
    </row>
    <row r="131" spans="1:10" ht="18.95" customHeight="1">
      <c r="A131" s="132" t="s">
        <v>734</v>
      </c>
      <c r="B131" s="210">
        <v>0</v>
      </c>
      <c r="C131" s="210">
        <v>0</v>
      </c>
      <c r="D131" s="211">
        <v>0</v>
      </c>
      <c r="E131" s="202">
        <v>0</v>
      </c>
      <c r="F131" s="202">
        <v>0</v>
      </c>
      <c r="G131" s="212"/>
      <c r="I131" s="133" t="s">
        <v>619</v>
      </c>
      <c r="J131" s="134">
        <v>97</v>
      </c>
    </row>
    <row r="132" spans="1:10" ht="18.95" customHeight="1">
      <c r="A132" s="132" t="s">
        <v>735</v>
      </c>
      <c r="B132" s="210">
        <v>0</v>
      </c>
      <c r="C132" s="210">
        <v>0</v>
      </c>
      <c r="D132" s="211">
        <v>0</v>
      </c>
      <c r="E132" s="202">
        <v>0</v>
      </c>
      <c r="F132" s="202">
        <v>0</v>
      </c>
      <c r="G132" s="212"/>
      <c r="I132" s="133" t="s">
        <v>299</v>
      </c>
      <c r="J132" s="134">
        <v>434</v>
      </c>
    </row>
    <row r="133" spans="1:10" ht="18.95" customHeight="1">
      <c r="A133" s="132" t="s">
        <v>88</v>
      </c>
      <c r="B133" s="210">
        <v>1499</v>
      </c>
      <c r="C133" s="210">
        <v>1499</v>
      </c>
      <c r="D133" s="211">
        <v>3711</v>
      </c>
      <c r="E133" s="202">
        <v>0</v>
      </c>
      <c r="F133" s="202">
        <f>C133/D133</f>
        <v>0.40393424952842899</v>
      </c>
      <c r="G133" s="212"/>
      <c r="I133" s="133" t="s">
        <v>412</v>
      </c>
      <c r="J133" s="134">
        <v>8646</v>
      </c>
    </row>
    <row r="134" spans="1:10" ht="18.95" customHeight="1">
      <c r="A134" s="132" t="s">
        <v>66</v>
      </c>
      <c r="B134" s="210">
        <v>393</v>
      </c>
      <c r="C134" s="210">
        <v>393</v>
      </c>
      <c r="D134" s="211">
        <v>171</v>
      </c>
      <c r="E134" s="202">
        <v>0</v>
      </c>
      <c r="F134" s="202">
        <f>C134/D134</f>
        <v>2.2982456140350878</v>
      </c>
      <c r="G134" s="212"/>
      <c r="I134" s="133" t="s">
        <v>643</v>
      </c>
      <c r="J134" s="134">
        <v>0</v>
      </c>
    </row>
    <row r="135" spans="1:10" ht="18.95" customHeight="1">
      <c r="A135" s="132" t="s">
        <v>448</v>
      </c>
      <c r="B135" s="210">
        <v>21</v>
      </c>
      <c r="C135" s="210">
        <v>21</v>
      </c>
      <c r="D135" s="211">
        <v>230</v>
      </c>
      <c r="E135" s="202">
        <v>0</v>
      </c>
      <c r="F135" s="202">
        <f>C135/D135</f>
        <v>9.1304347826086957E-2</v>
      </c>
      <c r="G135" s="212"/>
      <c r="I135" s="133" t="s">
        <v>413</v>
      </c>
      <c r="J135" s="134">
        <v>337</v>
      </c>
    </row>
    <row r="136" spans="1:10" ht="18.95" customHeight="1">
      <c r="A136" s="132" t="s">
        <v>514</v>
      </c>
      <c r="B136" s="210">
        <v>0</v>
      </c>
      <c r="C136" s="210">
        <v>0</v>
      </c>
      <c r="D136" s="211">
        <v>0</v>
      </c>
      <c r="E136" s="202">
        <v>0</v>
      </c>
      <c r="F136" s="202">
        <v>0</v>
      </c>
      <c r="G136" s="212"/>
      <c r="I136" s="133" t="s">
        <v>306</v>
      </c>
      <c r="J136" s="134">
        <v>15288</v>
      </c>
    </row>
    <row r="137" spans="1:10" ht="18.95" customHeight="1">
      <c r="A137" s="132" t="s">
        <v>57</v>
      </c>
      <c r="B137" s="210">
        <v>0</v>
      </c>
      <c r="C137" s="210">
        <v>0</v>
      </c>
      <c r="D137" s="211">
        <v>0</v>
      </c>
      <c r="E137" s="202">
        <v>0</v>
      </c>
      <c r="F137" s="202">
        <v>0</v>
      </c>
      <c r="G137" s="212"/>
      <c r="I137" s="133" t="s">
        <v>307</v>
      </c>
      <c r="J137" s="134">
        <v>8358</v>
      </c>
    </row>
    <row r="138" spans="1:10" ht="18.95" customHeight="1">
      <c r="A138" s="132" t="s">
        <v>58</v>
      </c>
      <c r="B138" s="210">
        <v>0</v>
      </c>
      <c r="C138" s="210">
        <v>0</v>
      </c>
      <c r="D138" s="211">
        <v>0</v>
      </c>
      <c r="E138" s="202">
        <v>0</v>
      </c>
      <c r="F138" s="202">
        <v>0</v>
      </c>
      <c r="G138" s="212"/>
      <c r="I138" s="133" t="s">
        <v>320</v>
      </c>
      <c r="J138" s="134">
        <v>2938</v>
      </c>
    </row>
    <row r="139" spans="1:10" ht="18.95" customHeight="1">
      <c r="A139" s="132" t="s">
        <v>69</v>
      </c>
      <c r="B139" s="210">
        <v>0</v>
      </c>
      <c r="C139" s="210">
        <v>0</v>
      </c>
      <c r="D139" s="211">
        <v>0</v>
      </c>
      <c r="E139" s="202">
        <v>0</v>
      </c>
      <c r="F139" s="202">
        <v>0</v>
      </c>
      <c r="G139" s="212"/>
      <c r="I139" s="133" t="s">
        <v>323</v>
      </c>
      <c r="J139" s="134">
        <v>2349</v>
      </c>
    </row>
    <row r="140" spans="1:10" ht="18.95" customHeight="1">
      <c r="A140" s="132" t="s">
        <v>736</v>
      </c>
      <c r="B140" s="210">
        <v>0</v>
      </c>
      <c r="C140" s="210">
        <v>0</v>
      </c>
      <c r="D140" s="211">
        <v>0</v>
      </c>
      <c r="E140" s="202">
        <v>0</v>
      </c>
      <c r="F140" s="202">
        <v>0</v>
      </c>
      <c r="G140" s="212"/>
      <c r="I140" s="133" t="s">
        <v>644</v>
      </c>
      <c r="J140" s="134">
        <v>0</v>
      </c>
    </row>
    <row r="141" spans="1:10" ht="18.95" customHeight="1">
      <c r="A141" s="132" t="s">
        <v>737</v>
      </c>
      <c r="B141" s="210">
        <v>0</v>
      </c>
      <c r="C141" s="210">
        <v>0</v>
      </c>
      <c r="D141" s="211">
        <v>0</v>
      </c>
      <c r="E141" s="202">
        <v>0</v>
      </c>
      <c r="F141" s="202">
        <v>0</v>
      </c>
      <c r="G141" s="212"/>
      <c r="I141" s="133" t="s">
        <v>332</v>
      </c>
      <c r="J141" s="134">
        <v>713</v>
      </c>
    </row>
    <row r="142" spans="1:10" ht="18.95" customHeight="1">
      <c r="A142" s="132" t="s">
        <v>738</v>
      </c>
      <c r="B142" s="210">
        <v>0</v>
      </c>
      <c r="C142" s="210">
        <v>0</v>
      </c>
      <c r="D142" s="211">
        <v>0</v>
      </c>
      <c r="E142" s="202">
        <v>0</v>
      </c>
      <c r="F142" s="202">
        <v>0</v>
      </c>
      <c r="G142" s="212"/>
      <c r="I142" s="133" t="s">
        <v>336</v>
      </c>
      <c r="J142" s="134">
        <v>30</v>
      </c>
    </row>
    <row r="143" spans="1:10" ht="18.95" customHeight="1">
      <c r="A143" s="132" t="s">
        <v>515</v>
      </c>
      <c r="B143" s="210">
        <v>0</v>
      </c>
      <c r="C143" s="210">
        <v>0</v>
      </c>
      <c r="D143" s="211">
        <v>0</v>
      </c>
      <c r="E143" s="202">
        <v>0</v>
      </c>
      <c r="F143" s="202">
        <v>0</v>
      </c>
      <c r="G143" s="212"/>
      <c r="I143" s="133" t="s">
        <v>338</v>
      </c>
      <c r="J143" s="134">
        <v>618</v>
      </c>
    </row>
    <row r="144" spans="1:10" ht="18.95" customHeight="1">
      <c r="A144" s="132" t="s">
        <v>739</v>
      </c>
      <c r="B144" s="210">
        <v>0</v>
      </c>
      <c r="C144" s="210">
        <v>0</v>
      </c>
      <c r="D144" s="211">
        <v>0</v>
      </c>
      <c r="E144" s="202">
        <v>0</v>
      </c>
      <c r="F144" s="202">
        <v>0</v>
      </c>
      <c r="G144" s="212"/>
      <c r="I144" s="133" t="s">
        <v>437</v>
      </c>
      <c r="J144" s="134">
        <v>182</v>
      </c>
    </row>
    <row r="145" spans="1:10" ht="18.95" customHeight="1">
      <c r="A145" s="132" t="s">
        <v>740</v>
      </c>
      <c r="B145" s="210">
        <v>0</v>
      </c>
      <c r="C145" s="210">
        <v>0</v>
      </c>
      <c r="D145" s="211">
        <v>0</v>
      </c>
      <c r="E145" s="202">
        <v>0</v>
      </c>
      <c r="F145" s="202">
        <v>0</v>
      </c>
      <c r="G145" s="212"/>
      <c r="I145" s="133" t="s">
        <v>645</v>
      </c>
      <c r="J145" s="134">
        <v>0</v>
      </c>
    </row>
    <row r="146" spans="1:10" ht="18.95" customHeight="1">
      <c r="A146" s="132" t="s">
        <v>741</v>
      </c>
      <c r="B146" s="210">
        <v>0</v>
      </c>
      <c r="C146" s="210">
        <v>0</v>
      </c>
      <c r="D146" s="211">
        <v>0</v>
      </c>
      <c r="E146" s="202">
        <v>0</v>
      </c>
      <c r="F146" s="202">
        <v>0</v>
      </c>
      <c r="G146" s="212"/>
      <c r="I146" s="133" t="s">
        <v>414</v>
      </c>
      <c r="J146" s="134">
        <v>100</v>
      </c>
    </row>
    <row r="147" spans="1:10" ht="18.95" customHeight="1">
      <c r="A147" s="132" t="s">
        <v>742</v>
      </c>
      <c r="B147" s="210">
        <v>0</v>
      </c>
      <c r="C147" s="210">
        <v>0</v>
      </c>
      <c r="D147" s="211">
        <v>0</v>
      </c>
      <c r="E147" s="202">
        <v>0</v>
      </c>
      <c r="F147" s="202">
        <v>0</v>
      </c>
      <c r="G147" s="212"/>
      <c r="I147" s="133" t="s">
        <v>346</v>
      </c>
      <c r="J147" s="134">
        <v>2396</v>
      </c>
    </row>
    <row r="148" spans="1:10" ht="18.95" customHeight="1">
      <c r="A148" s="132" t="s">
        <v>66</v>
      </c>
      <c r="B148" s="210">
        <v>0</v>
      </c>
      <c r="C148" s="210">
        <v>0</v>
      </c>
      <c r="D148" s="211">
        <v>0</v>
      </c>
      <c r="E148" s="202">
        <v>0</v>
      </c>
      <c r="F148" s="202">
        <v>0</v>
      </c>
      <c r="G148" s="212"/>
      <c r="I148" s="133" t="s">
        <v>347</v>
      </c>
      <c r="J148" s="134">
        <v>2045</v>
      </c>
    </row>
    <row r="149" spans="1:10" ht="18.95" customHeight="1">
      <c r="A149" s="132" t="s">
        <v>743</v>
      </c>
      <c r="B149" s="210">
        <v>0</v>
      </c>
      <c r="C149" s="210">
        <v>0</v>
      </c>
      <c r="D149" s="211">
        <v>0</v>
      </c>
      <c r="E149" s="202">
        <v>0</v>
      </c>
      <c r="F149" s="202">
        <v>0</v>
      </c>
      <c r="G149" s="212"/>
      <c r="I149" s="133" t="s">
        <v>646</v>
      </c>
      <c r="J149" s="134">
        <v>0</v>
      </c>
    </row>
    <row r="150" spans="1:10" ht="18.95" customHeight="1">
      <c r="A150" s="135" t="s">
        <v>91</v>
      </c>
      <c r="B150" s="210">
        <v>523</v>
      </c>
      <c r="C150" s="210">
        <v>523</v>
      </c>
      <c r="D150" s="211">
        <v>262</v>
      </c>
      <c r="E150" s="202">
        <f>C150/B150</f>
        <v>1</v>
      </c>
      <c r="F150" s="202">
        <f>C150/D150</f>
        <v>1.9961832061068703</v>
      </c>
      <c r="G150" s="212"/>
      <c r="I150" s="133" t="s">
        <v>647</v>
      </c>
      <c r="J150" s="134">
        <v>0</v>
      </c>
    </row>
    <row r="151" spans="1:10" ht="18.95" customHeight="1">
      <c r="A151" s="132" t="s">
        <v>57</v>
      </c>
      <c r="B151" s="210">
        <v>215</v>
      </c>
      <c r="C151" s="210">
        <v>215</v>
      </c>
      <c r="D151" s="211">
        <v>161</v>
      </c>
      <c r="E151" s="202">
        <v>0</v>
      </c>
      <c r="F151" s="202">
        <f>C151/D151</f>
        <v>1.3354037267080745</v>
      </c>
      <c r="G151" s="212"/>
      <c r="I151" s="133" t="s">
        <v>438</v>
      </c>
      <c r="J151" s="134">
        <v>0</v>
      </c>
    </row>
    <row r="152" spans="1:10" ht="18.95" customHeight="1">
      <c r="A152" s="132" t="s">
        <v>58</v>
      </c>
      <c r="B152" s="210">
        <v>0</v>
      </c>
      <c r="C152" s="210">
        <v>0</v>
      </c>
      <c r="D152" s="211">
        <v>0</v>
      </c>
      <c r="E152" s="202">
        <v>0</v>
      </c>
      <c r="F152" s="202">
        <v>0</v>
      </c>
      <c r="G152" s="212"/>
      <c r="I152" s="133" t="s">
        <v>557</v>
      </c>
      <c r="J152" s="134">
        <v>0</v>
      </c>
    </row>
    <row r="153" spans="1:10" ht="18.95" customHeight="1">
      <c r="A153" s="132" t="s">
        <v>69</v>
      </c>
      <c r="B153" s="210">
        <v>0</v>
      </c>
      <c r="C153" s="210">
        <v>0</v>
      </c>
      <c r="D153" s="211">
        <v>0</v>
      </c>
      <c r="E153" s="202">
        <v>0</v>
      </c>
      <c r="F153" s="202">
        <v>0</v>
      </c>
      <c r="G153" s="212"/>
      <c r="I153" s="133" t="s">
        <v>550</v>
      </c>
      <c r="J153" s="134">
        <v>0</v>
      </c>
    </row>
    <row r="154" spans="1:10" ht="18.95" customHeight="1">
      <c r="A154" s="132" t="s">
        <v>92</v>
      </c>
      <c r="B154" s="210">
        <v>111</v>
      </c>
      <c r="C154" s="210">
        <v>111</v>
      </c>
      <c r="D154" s="211">
        <v>41</v>
      </c>
      <c r="E154" s="202">
        <v>0</v>
      </c>
      <c r="F154" s="202">
        <f>C154/D154</f>
        <v>2.7073170731707319</v>
      </c>
      <c r="G154" s="212"/>
      <c r="I154" s="133" t="s">
        <v>620</v>
      </c>
      <c r="J154" s="134">
        <v>351</v>
      </c>
    </row>
    <row r="155" spans="1:10" ht="18.95" customHeight="1">
      <c r="A155" s="132" t="s">
        <v>66</v>
      </c>
      <c r="B155" s="210">
        <v>82</v>
      </c>
      <c r="C155" s="210">
        <v>82</v>
      </c>
      <c r="D155" s="211">
        <v>60</v>
      </c>
      <c r="E155" s="202">
        <v>0</v>
      </c>
      <c r="F155" s="202">
        <f>C155/D155</f>
        <v>1.3666666666666667</v>
      </c>
      <c r="G155" s="212"/>
      <c r="I155" s="133" t="s">
        <v>357</v>
      </c>
      <c r="J155" s="134">
        <v>3765</v>
      </c>
    </row>
    <row r="156" spans="1:10" ht="18.95" customHeight="1">
      <c r="A156" s="132" t="s">
        <v>93</v>
      </c>
      <c r="B156" s="210">
        <v>115</v>
      </c>
      <c r="C156" s="210">
        <v>115</v>
      </c>
      <c r="D156" s="211">
        <v>0</v>
      </c>
      <c r="E156" s="202">
        <v>0</v>
      </c>
      <c r="F156" s="202">
        <v>0</v>
      </c>
      <c r="G156" s="212"/>
      <c r="I156" s="133" t="s">
        <v>439</v>
      </c>
      <c r="J156" s="134">
        <v>0</v>
      </c>
    </row>
    <row r="157" spans="1:10" ht="18.95" customHeight="1">
      <c r="A157" s="132" t="s">
        <v>744</v>
      </c>
      <c r="B157" s="210">
        <v>0</v>
      </c>
      <c r="C157" s="210">
        <v>0</v>
      </c>
      <c r="D157" s="211">
        <v>0</v>
      </c>
      <c r="E157" s="202">
        <v>0</v>
      </c>
      <c r="F157" s="202">
        <v>0</v>
      </c>
      <c r="G157" s="212"/>
      <c r="I157" s="133" t="s">
        <v>648</v>
      </c>
      <c r="J157" s="134">
        <v>0</v>
      </c>
    </row>
    <row r="158" spans="1:10" ht="18.95" customHeight="1">
      <c r="A158" s="132" t="s">
        <v>57</v>
      </c>
      <c r="B158" s="210">
        <v>0</v>
      </c>
      <c r="C158" s="210">
        <v>0</v>
      </c>
      <c r="D158" s="211">
        <v>0</v>
      </c>
      <c r="E158" s="202">
        <v>0</v>
      </c>
      <c r="F158" s="202">
        <v>0</v>
      </c>
      <c r="G158" s="212"/>
      <c r="I158" s="133" t="s">
        <v>649</v>
      </c>
      <c r="J158" s="134">
        <v>0</v>
      </c>
    </row>
    <row r="159" spans="1:10" ht="18.95" customHeight="1">
      <c r="A159" s="132" t="s">
        <v>58</v>
      </c>
      <c r="B159" s="210">
        <v>0</v>
      </c>
      <c r="C159" s="210">
        <v>0</v>
      </c>
      <c r="D159" s="211">
        <v>0</v>
      </c>
      <c r="E159" s="202">
        <v>0</v>
      </c>
      <c r="F159" s="202">
        <v>0</v>
      </c>
      <c r="G159" s="212"/>
      <c r="I159" s="133" t="s">
        <v>358</v>
      </c>
      <c r="J159" s="134">
        <v>466</v>
      </c>
    </row>
    <row r="160" spans="1:10" ht="18.95" customHeight="1">
      <c r="A160" s="132" t="s">
        <v>69</v>
      </c>
      <c r="B160" s="210">
        <v>0</v>
      </c>
      <c r="C160" s="210">
        <v>0</v>
      </c>
      <c r="D160" s="211">
        <v>0</v>
      </c>
      <c r="E160" s="202">
        <v>0</v>
      </c>
      <c r="F160" s="202">
        <v>0</v>
      </c>
      <c r="G160" s="212"/>
      <c r="I160" s="133" t="s">
        <v>361</v>
      </c>
      <c r="J160" s="134">
        <v>1572</v>
      </c>
    </row>
    <row r="161" spans="1:10" ht="18.95" customHeight="1">
      <c r="A161" s="132" t="s">
        <v>745</v>
      </c>
      <c r="B161" s="210">
        <v>0</v>
      </c>
      <c r="C161" s="210">
        <v>0</v>
      </c>
      <c r="D161" s="211">
        <v>0</v>
      </c>
      <c r="E161" s="202">
        <v>0</v>
      </c>
      <c r="F161" s="202">
        <v>0</v>
      </c>
      <c r="G161" s="212"/>
      <c r="I161" s="133" t="s">
        <v>650</v>
      </c>
      <c r="J161" s="134">
        <v>0</v>
      </c>
    </row>
    <row r="162" spans="1:10" ht="18.95" customHeight="1">
      <c r="A162" s="132" t="s">
        <v>746</v>
      </c>
      <c r="B162" s="210">
        <v>0</v>
      </c>
      <c r="C162" s="210">
        <v>0</v>
      </c>
      <c r="D162" s="211">
        <v>0</v>
      </c>
      <c r="E162" s="202">
        <v>0</v>
      </c>
      <c r="F162" s="202">
        <v>0</v>
      </c>
      <c r="G162" s="212"/>
      <c r="I162" s="133" t="s">
        <v>362</v>
      </c>
      <c r="J162" s="134">
        <v>1727</v>
      </c>
    </row>
    <row r="163" spans="1:10" ht="18.95" customHeight="1">
      <c r="A163" s="132" t="s">
        <v>66</v>
      </c>
      <c r="B163" s="210">
        <v>0</v>
      </c>
      <c r="C163" s="210">
        <v>0</v>
      </c>
      <c r="D163" s="211">
        <v>0</v>
      </c>
      <c r="E163" s="202">
        <v>0</v>
      </c>
      <c r="F163" s="202">
        <v>0</v>
      </c>
      <c r="G163" s="212"/>
      <c r="I163" s="133" t="s">
        <v>651</v>
      </c>
      <c r="J163" s="134">
        <v>0</v>
      </c>
    </row>
    <row r="164" spans="1:10" ht="18.95" customHeight="1">
      <c r="A164" s="132" t="s">
        <v>747</v>
      </c>
      <c r="B164" s="210">
        <v>0</v>
      </c>
      <c r="C164" s="210">
        <v>0</v>
      </c>
      <c r="D164" s="211">
        <v>0</v>
      </c>
      <c r="E164" s="202">
        <v>0</v>
      </c>
      <c r="F164" s="202">
        <v>0</v>
      </c>
      <c r="G164" s="212"/>
      <c r="I164" s="133" t="s">
        <v>367</v>
      </c>
      <c r="J164" s="134">
        <v>689</v>
      </c>
    </row>
    <row r="165" spans="1:10" ht="18.95" customHeight="1">
      <c r="A165" s="132" t="s">
        <v>95</v>
      </c>
      <c r="B165" s="210">
        <v>383</v>
      </c>
      <c r="C165" s="210">
        <v>383</v>
      </c>
      <c r="D165" s="211">
        <v>315</v>
      </c>
      <c r="E165" s="202">
        <f>C165/B165</f>
        <v>1</v>
      </c>
      <c r="F165" s="202">
        <f>C165/D165</f>
        <v>1.2158730158730158</v>
      </c>
      <c r="G165" s="212"/>
      <c r="I165" s="133" t="s">
        <v>368</v>
      </c>
      <c r="J165" s="134">
        <v>482</v>
      </c>
    </row>
    <row r="166" spans="1:10" ht="18.95" customHeight="1">
      <c r="A166" s="132" t="s">
        <v>57</v>
      </c>
      <c r="B166" s="210">
        <v>0</v>
      </c>
      <c r="C166" s="210">
        <v>0</v>
      </c>
      <c r="D166" s="211">
        <v>0</v>
      </c>
      <c r="E166" s="202">
        <v>0</v>
      </c>
      <c r="F166" s="202">
        <v>0</v>
      </c>
      <c r="G166" s="212"/>
      <c r="I166" s="133" t="s">
        <v>370</v>
      </c>
      <c r="J166" s="134">
        <v>207</v>
      </c>
    </row>
    <row r="167" spans="1:10" ht="18.95" customHeight="1">
      <c r="A167" s="132" t="s">
        <v>58</v>
      </c>
      <c r="B167" s="210">
        <v>0</v>
      </c>
      <c r="C167" s="210">
        <v>0</v>
      </c>
      <c r="D167" s="211">
        <v>0</v>
      </c>
      <c r="E167" s="202">
        <v>0</v>
      </c>
      <c r="F167" s="202">
        <v>0</v>
      </c>
      <c r="G167" s="212"/>
      <c r="I167" s="133" t="s">
        <v>372</v>
      </c>
      <c r="J167" s="134">
        <v>0</v>
      </c>
    </row>
    <row r="168" spans="1:10" ht="18.95" customHeight="1">
      <c r="A168" s="132" t="s">
        <v>69</v>
      </c>
      <c r="B168" s="210">
        <v>0</v>
      </c>
      <c r="C168" s="210">
        <v>0</v>
      </c>
      <c r="D168" s="211">
        <v>0</v>
      </c>
      <c r="E168" s="202">
        <v>0</v>
      </c>
      <c r="F168" s="202">
        <v>0</v>
      </c>
      <c r="G168" s="212"/>
      <c r="I168" s="133" t="s">
        <v>415</v>
      </c>
      <c r="J168" s="134">
        <v>0</v>
      </c>
    </row>
    <row r="169" spans="1:10" ht="18.95" customHeight="1">
      <c r="A169" s="132" t="s">
        <v>96</v>
      </c>
      <c r="B169" s="210">
        <v>383</v>
      </c>
      <c r="C169" s="210">
        <v>383</v>
      </c>
      <c r="D169" s="211">
        <v>0</v>
      </c>
      <c r="E169" s="202">
        <v>0</v>
      </c>
      <c r="F169" s="202">
        <v>0</v>
      </c>
      <c r="G169" s="212"/>
      <c r="I169" s="133" t="s">
        <v>558</v>
      </c>
      <c r="J169" s="134">
        <v>0</v>
      </c>
    </row>
    <row r="170" spans="1:10" ht="18.95" customHeight="1">
      <c r="A170" s="132" t="s">
        <v>97</v>
      </c>
      <c r="B170" s="210">
        <v>0</v>
      </c>
      <c r="C170" s="210">
        <v>0</v>
      </c>
      <c r="D170" s="211">
        <v>315</v>
      </c>
      <c r="E170" s="202">
        <v>0</v>
      </c>
      <c r="F170" s="202">
        <f>C170/D170</f>
        <v>0</v>
      </c>
      <c r="G170" s="212"/>
      <c r="I170" s="133" t="s">
        <v>559</v>
      </c>
      <c r="J170" s="134">
        <v>0</v>
      </c>
    </row>
    <row r="171" spans="1:10" ht="18.95" customHeight="1">
      <c r="A171" s="132" t="s">
        <v>98</v>
      </c>
      <c r="B171" s="210">
        <v>136</v>
      </c>
      <c r="C171" s="210">
        <v>136</v>
      </c>
      <c r="D171" s="211">
        <v>109</v>
      </c>
      <c r="E171" s="202">
        <f>C171/B171</f>
        <v>1</v>
      </c>
      <c r="F171" s="202">
        <f>C171/D171</f>
        <v>1.2477064220183487</v>
      </c>
      <c r="G171" s="212"/>
      <c r="I171" s="133"/>
      <c r="J171" s="134"/>
    </row>
    <row r="172" spans="1:10" ht="18.95" customHeight="1">
      <c r="A172" s="132" t="s">
        <v>57</v>
      </c>
      <c r="B172" s="210">
        <v>131</v>
      </c>
      <c r="C172" s="210">
        <v>131</v>
      </c>
      <c r="D172" s="211">
        <v>104</v>
      </c>
      <c r="E172" s="202">
        <v>0</v>
      </c>
      <c r="F172" s="202">
        <f>C172/D172</f>
        <v>1.2596153846153846</v>
      </c>
      <c r="G172" s="212"/>
      <c r="I172" s="133" t="s">
        <v>560</v>
      </c>
      <c r="J172" s="134">
        <v>0</v>
      </c>
    </row>
    <row r="173" spans="1:10" ht="18.95" customHeight="1">
      <c r="A173" s="132" t="s">
        <v>58</v>
      </c>
      <c r="B173" s="210">
        <v>5</v>
      </c>
      <c r="C173" s="210">
        <v>5</v>
      </c>
      <c r="D173" s="211">
        <v>5</v>
      </c>
      <c r="E173" s="202">
        <v>0</v>
      </c>
      <c r="F173" s="202">
        <f>C173/D173</f>
        <v>1</v>
      </c>
      <c r="G173" s="212"/>
      <c r="I173" s="133" t="s">
        <v>561</v>
      </c>
      <c r="J173" s="134">
        <v>0</v>
      </c>
    </row>
    <row r="174" spans="1:10" ht="18.95" customHeight="1">
      <c r="A174" s="132" t="s">
        <v>69</v>
      </c>
      <c r="B174" s="210">
        <v>0</v>
      </c>
      <c r="C174" s="210">
        <v>0</v>
      </c>
      <c r="D174" s="211">
        <v>0</v>
      </c>
      <c r="E174" s="202">
        <v>0</v>
      </c>
      <c r="F174" s="202">
        <v>0</v>
      </c>
      <c r="G174" s="212"/>
      <c r="I174" s="133" t="s">
        <v>562</v>
      </c>
      <c r="J174" s="134">
        <v>0</v>
      </c>
    </row>
    <row r="175" spans="1:10" ht="18.95" customHeight="1">
      <c r="A175" s="132" t="s">
        <v>62</v>
      </c>
      <c r="B175" s="210">
        <v>0</v>
      </c>
      <c r="C175" s="210">
        <v>0</v>
      </c>
      <c r="D175" s="211">
        <v>0</v>
      </c>
      <c r="E175" s="202">
        <v>0</v>
      </c>
      <c r="F175" s="202">
        <v>0</v>
      </c>
      <c r="G175" s="212"/>
      <c r="I175" s="133" t="s">
        <v>563</v>
      </c>
      <c r="J175" s="134">
        <v>0</v>
      </c>
    </row>
    <row r="176" spans="1:10" ht="18.95" customHeight="1">
      <c r="A176" s="132" t="s">
        <v>66</v>
      </c>
      <c r="B176" s="210">
        <v>0</v>
      </c>
      <c r="C176" s="210">
        <v>0</v>
      </c>
      <c r="D176" s="211">
        <v>0</v>
      </c>
      <c r="E176" s="202">
        <v>0</v>
      </c>
      <c r="F176" s="202">
        <v>0</v>
      </c>
      <c r="G176" s="212"/>
      <c r="I176" s="133" t="s">
        <v>652</v>
      </c>
      <c r="J176" s="134">
        <v>0</v>
      </c>
    </row>
    <row r="177" spans="1:10" ht="18.95" customHeight="1">
      <c r="A177" s="132" t="s">
        <v>748</v>
      </c>
      <c r="B177" s="210">
        <v>0</v>
      </c>
      <c r="C177" s="210">
        <v>0</v>
      </c>
      <c r="D177" s="211">
        <v>0</v>
      </c>
      <c r="E177" s="202">
        <v>0</v>
      </c>
      <c r="F177" s="202">
        <v>0</v>
      </c>
      <c r="G177" s="212"/>
      <c r="I177" s="133" t="s">
        <v>653</v>
      </c>
      <c r="J177" s="134">
        <v>0</v>
      </c>
    </row>
    <row r="178" spans="1:10" ht="18.95" customHeight="1">
      <c r="A178" s="132" t="s">
        <v>99</v>
      </c>
      <c r="B178" s="210">
        <v>1095</v>
      </c>
      <c r="C178" s="210">
        <v>1095</v>
      </c>
      <c r="D178" s="211">
        <v>762</v>
      </c>
      <c r="E178" s="202">
        <f>C178/B178</f>
        <v>1</v>
      </c>
      <c r="F178" s="202">
        <f>C178/D178</f>
        <v>1.4370078740157479</v>
      </c>
      <c r="G178" s="212"/>
      <c r="I178" s="133" t="s">
        <v>654</v>
      </c>
      <c r="J178" s="134">
        <v>0</v>
      </c>
    </row>
    <row r="179" spans="1:10" ht="18.95" customHeight="1">
      <c r="A179" s="132" t="s">
        <v>57</v>
      </c>
      <c r="B179" s="210">
        <v>284</v>
      </c>
      <c r="C179" s="210">
        <v>284</v>
      </c>
      <c r="D179" s="211">
        <v>209</v>
      </c>
      <c r="E179" s="202">
        <v>0</v>
      </c>
      <c r="F179" s="202">
        <f>C179/D179</f>
        <v>1.3588516746411483</v>
      </c>
      <c r="G179" s="212"/>
      <c r="I179" s="133" t="s">
        <v>655</v>
      </c>
      <c r="J179" s="134">
        <v>0</v>
      </c>
    </row>
    <row r="180" spans="1:10" ht="18.95" customHeight="1">
      <c r="A180" s="132" t="s">
        <v>58</v>
      </c>
      <c r="B180" s="210">
        <v>61</v>
      </c>
      <c r="C180" s="210">
        <v>61</v>
      </c>
      <c r="D180" s="211">
        <v>84</v>
      </c>
      <c r="E180" s="202">
        <v>0</v>
      </c>
      <c r="F180" s="202">
        <f>C180/D180</f>
        <v>0.72619047619047616</v>
      </c>
      <c r="G180" s="212"/>
      <c r="I180" s="133" t="s">
        <v>656</v>
      </c>
      <c r="J180" s="134">
        <v>0</v>
      </c>
    </row>
    <row r="181" spans="1:10" ht="18.95" customHeight="1">
      <c r="A181" s="132" t="s">
        <v>69</v>
      </c>
      <c r="B181" s="210">
        <v>0</v>
      </c>
      <c r="C181" s="210">
        <v>0</v>
      </c>
      <c r="D181" s="211">
        <v>0</v>
      </c>
      <c r="E181" s="202">
        <v>0</v>
      </c>
      <c r="F181" s="202">
        <v>0</v>
      </c>
      <c r="G181" s="212"/>
      <c r="I181" s="133" t="s">
        <v>657</v>
      </c>
      <c r="J181" s="134">
        <v>0</v>
      </c>
    </row>
    <row r="182" spans="1:10" ht="18.95" customHeight="1">
      <c r="A182" s="132" t="s">
        <v>749</v>
      </c>
      <c r="B182" s="210">
        <v>0</v>
      </c>
      <c r="C182" s="210">
        <v>0</v>
      </c>
      <c r="D182" s="211">
        <v>0</v>
      </c>
      <c r="E182" s="202">
        <v>0</v>
      </c>
      <c r="F182" s="202">
        <v>0</v>
      </c>
      <c r="G182" s="212"/>
      <c r="I182" s="133" t="s">
        <v>307</v>
      </c>
      <c r="J182" s="134">
        <v>0</v>
      </c>
    </row>
    <row r="183" spans="1:10" ht="18.95" customHeight="1">
      <c r="A183" s="132" t="s">
        <v>66</v>
      </c>
      <c r="B183" s="210">
        <v>36</v>
      </c>
      <c r="C183" s="210">
        <v>36</v>
      </c>
      <c r="D183" s="211">
        <v>28</v>
      </c>
      <c r="E183" s="202">
        <v>0</v>
      </c>
      <c r="F183" s="202">
        <f>C183/D183</f>
        <v>1.2857142857142858</v>
      </c>
      <c r="G183" s="212"/>
      <c r="I183" s="133" t="s">
        <v>658</v>
      </c>
      <c r="J183" s="134">
        <v>0</v>
      </c>
    </row>
    <row r="184" spans="1:10" ht="18.95" customHeight="1">
      <c r="A184" s="132" t="s">
        <v>100</v>
      </c>
      <c r="B184" s="210">
        <v>714</v>
      </c>
      <c r="C184" s="210">
        <v>714</v>
      </c>
      <c r="D184" s="211">
        <v>441</v>
      </c>
      <c r="E184" s="202">
        <v>0</v>
      </c>
      <c r="F184" s="202">
        <f>C184/D184</f>
        <v>1.6190476190476191</v>
      </c>
      <c r="G184" s="212"/>
      <c r="I184" s="133" t="s">
        <v>659</v>
      </c>
      <c r="J184" s="134">
        <v>0</v>
      </c>
    </row>
    <row r="185" spans="1:10" ht="18.95" customHeight="1">
      <c r="A185" s="132" t="s">
        <v>101</v>
      </c>
      <c r="B185" s="210">
        <v>1675</v>
      </c>
      <c r="C185" s="210">
        <v>1675</v>
      </c>
      <c r="D185" s="211">
        <v>1178</v>
      </c>
      <c r="E185" s="202">
        <f>C185/B185</f>
        <v>1</v>
      </c>
      <c r="F185" s="202">
        <f>C185/D185</f>
        <v>1.4219015280135823</v>
      </c>
      <c r="G185" s="212"/>
      <c r="I185" s="133" t="s">
        <v>506</v>
      </c>
      <c r="J185" s="134">
        <v>0</v>
      </c>
    </row>
    <row r="186" spans="1:10" ht="18.95" customHeight="1">
      <c r="A186" s="132" t="s">
        <v>57</v>
      </c>
      <c r="B186" s="210">
        <v>1371</v>
      </c>
      <c r="C186" s="210">
        <v>1371</v>
      </c>
      <c r="D186" s="211">
        <v>1020</v>
      </c>
      <c r="E186" s="202">
        <v>0</v>
      </c>
      <c r="F186" s="202">
        <f>C186/D186</f>
        <v>1.3441176470588236</v>
      </c>
      <c r="G186" s="212"/>
      <c r="I186" s="133" t="s">
        <v>376</v>
      </c>
      <c r="J186" s="134">
        <v>3115</v>
      </c>
    </row>
    <row r="187" spans="1:10" ht="18.95" customHeight="1">
      <c r="A187" s="132" t="s">
        <v>58</v>
      </c>
      <c r="B187" s="210">
        <v>28</v>
      </c>
      <c r="C187" s="210">
        <v>28</v>
      </c>
      <c r="D187" s="211">
        <v>3</v>
      </c>
      <c r="E187" s="202">
        <v>0</v>
      </c>
      <c r="F187" s="202">
        <f>C187/D187</f>
        <v>9.3333333333333339</v>
      </c>
      <c r="G187" s="212"/>
      <c r="I187" s="133" t="s">
        <v>377</v>
      </c>
      <c r="J187" s="134">
        <v>2613</v>
      </c>
    </row>
    <row r="188" spans="1:10" ht="18.95" customHeight="1">
      <c r="A188" s="132" t="s">
        <v>69</v>
      </c>
      <c r="B188" s="210">
        <v>0</v>
      </c>
      <c r="C188" s="210">
        <v>0</v>
      </c>
      <c r="D188" s="211">
        <v>0</v>
      </c>
      <c r="E188" s="202">
        <v>0</v>
      </c>
      <c r="F188" s="202">
        <v>0</v>
      </c>
      <c r="G188" s="212"/>
      <c r="I188" s="133" t="s">
        <v>660</v>
      </c>
      <c r="J188" s="134">
        <v>0</v>
      </c>
    </row>
    <row r="189" spans="1:10" ht="18.95" customHeight="1">
      <c r="A189" s="132" t="s">
        <v>102</v>
      </c>
      <c r="B189" s="210">
        <v>13</v>
      </c>
      <c r="C189" s="210">
        <v>13</v>
      </c>
      <c r="D189" s="211">
        <v>18</v>
      </c>
      <c r="E189" s="202">
        <v>0</v>
      </c>
      <c r="F189" s="202">
        <f>C189/D189</f>
        <v>0.72222222222222221</v>
      </c>
      <c r="G189" s="212"/>
      <c r="I189" s="133" t="s">
        <v>661</v>
      </c>
      <c r="J189" s="134">
        <v>0</v>
      </c>
    </row>
    <row r="190" spans="1:10" ht="18.95" customHeight="1">
      <c r="A190" s="132" t="s">
        <v>66</v>
      </c>
      <c r="B190" s="210">
        <v>263</v>
      </c>
      <c r="C190" s="210">
        <v>263</v>
      </c>
      <c r="D190" s="211">
        <v>137</v>
      </c>
      <c r="E190" s="202">
        <v>0</v>
      </c>
      <c r="F190" s="202">
        <f>C190/D190</f>
        <v>1.9197080291970803</v>
      </c>
      <c r="G190" s="212"/>
      <c r="I190" s="133" t="s">
        <v>662</v>
      </c>
      <c r="J190" s="134">
        <v>0</v>
      </c>
    </row>
    <row r="191" spans="1:10" ht="18.95" customHeight="1">
      <c r="A191" s="132" t="s">
        <v>103</v>
      </c>
      <c r="B191" s="210">
        <v>0</v>
      </c>
      <c r="C191" s="210">
        <v>0</v>
      </c>
      <c r="D191" s="211">
        <v>0</v>
      </c>
      <c r="E191" s="202">
        <v>0</v>
      </c>
      <c r="F191" s="202">
        <v>0</v>
      </c>
      <c r="G191" s="212"/>
      <c r="I191" s="133" t="s">
        <v>380</v>
      </c>
      <c r="J191" s="134">
        <v>502</v>
      </c>
    </row>
    <row r="192" spans="1:10" ht="18.95" customHeight="1">
      <c r="A192" s="132" t="s">
        <v>104</v>
      </c>
      <c r="B192" s="210">
        <v>1178</v>
      </c>
      <c r="C192" s="210">
        <v>1178</v>
      </c>
      <c r="D192" s="211">
        <v>998</v>
      </c>
      <c r="E192" s="202">
        <f>C192/B192</f>
        <v>1</v>
      </c>
      <c r="F192" s="202">
        <f>C192/D192</f>
        <v>1.1803607214428857</v>
      </c>
      <c r="G192" s="212"/>
      <c r="I192" s="133" t="s">
        <v>663</v>
      </c>
      <c r="J192" s="134">
        <v>0</v>
      </c>
    </row>
    <row r="193" spans="1:10" ht="18.95" customHeight="1">
      <c r="A193" s="132" t="s">
        <v>57</v>
      </c>
      <c r="B193" s="210">
        <v>851</v>
      </c>
      <c r="C193" s="210">
        <v>851</v>
      </c>
      <c r="D193" s="211">
        <v>489</v>
      </c>
      <c r="E193" s="202">
        <v>0</v>
      </c>
      <c r="F193" s="202">
        <f>C193/D193</f>
        <v>1.7402862985685073</v>
      </c>
      <c r="G193" s="212"/>
      <c r="I193" s="133" t="s">
        <v>384</v>
      </c>
      <c r="J193" s="134">
        <v>280</v>
      </c>
    </row>
    <row r="194" spans="1:10" ht="18.95" customHeight="1">
      <c r="A194" s="132" t="s">
        <v>58</v>
      </c>
      <c r="B194" s="210">
        <v>152</v>
      </c>
      <c r="C194" s="210">
        <v>152</v>
      </c>
      <c r="D194" s="211">
        <v>427</v>
      </c>
      <c r="E194" s="202">
        <v>0</v>
      </c>
      <c r="F194" s="202">
        <f>C194/D194</f>
        <v>0.35597189695550352</v>
      </c>
      <c r="G194" s="212"/>
      <c r="I194" s="133" t="s">
        <v>385</v>
      </c>
      <c r="J194" s="134">
        <v>280</v>
      </c>
    </row>
    <row r="195" spans="1:10" ht="18.95" customHeight="1">
      <c r="A195" s="132" t="s">
        <v>69</v>
      </c>
      <c r="B195" s="210">
        <v>0</v>
      </c>
      <c r="C195" s="210">
        <v>0</v>
      </c>
      <c r="D195" s="211">
        <v>0</v>
      </c>
      <c r="E195" s="202">
        <v>0</v>
      </c>
      <c r="F195" s="202">
        <v>0</v>
      </c>
      <c r="G195" s="212"/>
      <c r="I195" s="133" t="s">
        <v>564</v>
      </c>
      <c r="J195" s="134">
        <v>0</v>
      </c>
    </row>
    <row r="196" spans="1:10" ht="18.95" customHeight="1">
      <c r="A196" s="132" t="s">
        <v>750</v>
      </c>
      <c r="B196" s="210">
        <v>0</v>
      </c>
      <c r="C196" s="210">
        <v>0</v>
      </c>
      <c r="D196" s="211">
        <v>0</v>
      </c>
      <c r="E196" s="202">
        <v>0</v>
      </c>
      <c r="F196" s="202">
        <v>0</v>
      </c>
      <c r="G196" s="212"/>
      <c r="I196" s="133" t="s">
        <v>440</v>
      </c>
      <c r="J196" s="134">
        <v>0</v>
      </c>
    </row>
    <row r="197" spans="1:10" ht="18.95" customHeight="1">
      <c r="A197" s="132" t="s">
        <v>66</v>
      </c>
      <c r="B197" s="210">
        <v>175</v>
      </c>
      <c r="C197" s="210">
        <v>175</v>
      </c>
      <c r="D197" s="211">
        <v>82</v>
      </c>
      <c r="E197" s="202">
        <v>0</v>
      </c>
      <c r="F197" s="202">
        <f>C197/D197</f>
        <v>2.1341463414634148</v>
      </c>
      <c r="G197" s="212"/>
      <c r="I197" s="133" t="s">
        <v>390</v>
      </c>
      <c r="J197" s="134">
        <v>515</v>
      </c>
    </row>
    <row r="198" spans="1:10" ht="18.95" customHeight="1">
      <c r="A198" s="132" t="s">
        <v>751</v>
      </c>
      <c r="B198" s="210">
        <v>0</v>
      </c>
      <c r="C198" s="210">
        <v>0</v>
      </c>
      <c r="D198" s="211">
        <v>0</v>
      </c>
      <c r="E198" s="202">
        <v>0</v>
      </c>
      <c r="F198" s="202">
        <v>0</v>
      </c>
      <c r="G198" s="212"/>
      <c r="I198" s="133" t="s">
        <v>391</v>
      </c>
      <c r="J198" s="134">
        <v>0</v>
      </c>
    </row>
    <row r="199" spans="1:10" ht="18.95" customHeight="1">
      <c r="A199" s="132" t="s">
        <v>105</v>
      </c>
      <c r="B199" s="210">
        <v>1473</v>
      </c>
      <c r="C199" s="210">
        <v>1473</v>
      </c>
      <c r="D199" s="211">
        <v>965</v>
      </c>
      <c r="E199" s="202">
        <f>C199/B199</f>
        <v>1</v>
      </c>
      <c r="F199" s="202">
        <f>C199/D199</f>
        <v>1.5264248704663212</v>
      </c>
      <c r="G199" s="212"/>
      <c r="I199" s="133" t="s">
        <v>664</v>
      </c>
      <c r="J199" s="134">
        <v>0</v>
      </c>
    </row>
    <row r="200" spans="1:10" ht="18.95" customHeight="1">
      <c r="A200" s="132" t="s">
        <v>57</v>
      </c>
      <c r="B200" s="210">
        <v>368</v>
      </c>
      <c r="C200" s="210">
        <v>368</v>
      </c>
      <c r="D200" s="211">
        <v>303</v>
      </c>
      <c r="E200" s="202">
        <v>0</v>
      </c>
      <c r="F200" s="202">
        <f>C200/D200</f>
        <v>1.2145214521452146</v>
      </c>
      <c r="G200" s="212"/>
      <c r="I200" s="133"/>
      <c r="J200" s="134"/>
    </row>
    <row r="201" spans="1:10" ht="18.95" customHeight="1">
      <c r="A201" s="132" t="s">
        <v>58</v>
      </c>
      <c r="B201" s="210">
        <v>714</v>
      </c>
      <c r="C201" s="210">
        <v>714</v>
      </c>
      <c r="D201" s="211">
        <v>288</v>
      </c>
      <c r="E201" s="202">
        <v>0</v>
      </c>
      <c r="F201" s="202">
        <f>C201/D201</f>
        <v>2.4791666666666665</v>
      </c>
      <c r="G201" s="212"/>
      <c r="I201" s="133" t="s">
        <v>665</v>
      </c>
      <c r="J201" s="134">
        <v>0</v>
      </c>
    </row>
    <row r="202" spans="1:10" ht="18.95" customHeight="1">
      <c r="A202" s="132" t="s">
        <v>69</v>
      </c>
      <c r="B202" s="210">
        <v>0</v>
      </c>
      <c r="C202" s="210">
        <v>0</v>
      </c>
      <c r="D202" s="211">
        <v>0</v>
      </c>
      <c r="E202" s="202">
        <v>0</v>
      </c>
      <c r="F202" s="202">
        <v>0</v>
      </c>
      <c r="G202" s="212"/>
      <c r="I202" s="133" t="s">
        <v>393</v>
      </c>
      <c r="J202" s="134">
        <v>495</v>
      </c>
    </row>
    <row r="203" spans="1:10" ht="18.95" customHeight="1">
      <c r="A203" s="132" t="s">
        <v>66</v>
      </c>
      <c r="B203" s="210">
        <v>391</v>
      </c>
      <c r="C203" s="210">
        <v>391</v>
      </c>
      <c r="D203" s="211">
        <v>374</v>
      </c>
      <c r="E203" s="202">
        <v>0</v>
      </c>
      <c r="F203" s="202">
        <f>C203/D203</f>
        <v>1.0454545454545454</v>
      </c>
      <c r="G203" s="212"/>
      <c r="I203" s="133" t="s">
        <v>396</v>
      </c>
      <c r="J203" s="134">
        <v>20</v>
      </c>
    </row>
    <row r="204" spans="1:10" ht="18.95" customHeight="1">
      <c r="A204" s="132" t="s">
        <v>106</v>
      </c>
      <c r="B204" s="210">
        <v>0</v>
      </c>
      <c r="C204" s="210">
        <v>0</v>
      </c>
      <c r="D204" s="211">
        <v>0</v>
      </c>
      <c r="E204" s="202">
        <v>0</v>
      </c>
      <c r="F204" s="202">
        <v>0</v>
      </c>
      <c r="G204" s="212"/>
      <c r="I204" s="133" t="s">
        <v>441</v>
      </c>
      <c r="J204" s="134">
        <v>5600</v>
      </c>
    </row>
    <row r="205" spans="1:10" ht="18.95" customHeight="1">
      <c r="A205" s="132" t="s">
        <v>107</v>
      </c>
      <c r="B205" s="210">
        <v>563</v>
      </c>
      <c r="C205" s="210">
        <v>563</v>
      </c>
      <c r="D205" s="211">
        <v>666</v>
      </c>
      <c r="E205" s="202">
        <f>C205/B205</f>
        <v>1</v>
      </c>
      <c r="F205" s="202">
        <f>C205/D205</f>
        <v>0.84534534534534533</v>
      </c>
      <c r="G205" s="212"/>
      <c r="I205" s="133" t="s">
        <v>398</v>
      </c>
      <c r="J205" s="134">
        <v>5544</v>
      </c>
    </row>
    <row r="206" spans="1:10" ht="18.95" customHeight="1">
      <c r="A206" s="132" t="s">
        <v>57</v>
      </c>
      <c r="B206" s="210">
        <v>208</v>
      </c>
      <c r="C206" s="210">
        <v>208</v>
      </c>
      <c r="D206" s="211">
        <v>148</v>
      </c>
      <c r="E206" s="202">
        <v>0</v>
      </c>
      <c r="F206" s="202">
        <f>C206/D206</f>
        <v>1.4054054054054055</v>
      </c>
      <c r="G206" s="212"/>
      <c r="I206" s="133" t="s">
        <v>565</v>
      </c>
      <c r="J206" s="134">
        <v>0</v>
      </c>
    </row>
    <row r="207" spans="1:10" ht="18.95" customHeight="1">
      <c r="A207" s="132" t="s">
        <v>58</v>
      </c>
      <c r="B207" s="210">
        <v>14</v>
      </c>
      <c r="C207" s="210">
        <v>14</v>
      </c>
      <c r="D207" s="211">
        <v>15</v>
      </c>
      <c r="E207" s="202">
        <v>0</v>
      </c>
      <c r="F207" s="202">
        <f>C207/D207</f>
        <v>0.93333333333333335</v>
      </c>
      <c r="G207" s="212"/>
      <c r="I207" s="133" t="s">
        <v>399</v>
      </c>
      <c r="J207" s="134">
        <v>5544</v>
      </c>
    </row>
    <row r="208" spans="1:10" ht="18.95" customHeight="1">
      <c r="A208" s="132" t="s">
        <v>69</v>
      </c>
      <c r="B208" s="210">
        <v>0</v>
      </c>
      <c r="C208" s="210">
        <v>0</v>
      </c>
      <c r="D208" s="211">
        <v>0</v>
      </c>
      <c r="E208" s="202">
        <v>0</v>
      </c>
      <c r="F208" s="202">
        <v>0</v>
      </c>
      <c r="G208" s="212"/>
      <c r="I208" s="133" t="s">
        <v>401</v>
      </c>
      <c r="J208" s="134">
        <v>1045</v>
      </c>
    </row>
    <row r="209" spans="1:10" ht="18.95" customHeight="1">
      <c r="A209" s="132" t="s">
        <v>666</v>
      </c>
      <c r="B209" s="210">
        <v>92</v>
      </c>
      <c r="C209" s="210">
        <v>92</v>
      </c>
      <c r="D209" s="211">
        <v>58</v>
      </c>
      <c r="E209" s="202">
        <v>0</v>
      </c>
      <c r="F209" s="202">
        <f>C209/D209</f>
        <v>1.5862068965517242</v>
      </c>
      <c r="G209" s="212"/>
      <c r="I209" s="133" t="s">
        <v>442</v>
      </c>
      <c r="J209" s="134">
        <v>1045</v>
      </c>
    </row>
    <row r="210" spans="1:10" ht="18.95" customHeight="1">
      <c r="A210" s="132" t="s">
        <v>752</v>
      </c>
      <c r="B210" s="210">
        <v>0</v>
      </c>
      <c r="C210" s="210">
        <v>0</v>
      </c>
      <c r="D210" s="211">
        <v>0</v>
      </c>
      <c r="E210" s="202">
        <v>0</v>
      </c>
      <c r="F210" s="202">
        <v>0</v>
      </c>
      <c r="G210" s="212"/>
      <c r="I210" s="133" t="s">
        <v>402</v>
      </c>
      <c r="J210" s="134">
        <v>0</v>
      </c>
    </row>
    <row r="211" spans="1:10" ht="18.95" customHeight="1">
      <c r="A211" s="132" t="s">
        <v>66</v>
      </c>
      <c r="B211" s="210">
        <v>0</v>
      </c>
      <c r="C211" s="210">
        <v>0</v>
      </c>
      <c r="D211" s="211">
        <v>0</v>
      </c>
      <c r="E211" s="202">
        <v>0</v>
      </c>
      <c r="F211" s="202">
        <v>0</v>
      </c>
      <c r="G211" s="212"/>
      <c r="I211" s="133" t="s">
        <v>443</v>
      </c>
      <c r="J211" s="134">
        <v>0</v>
      </c>
    </row>
    <row r="212" spans="1:10" ht="18.95" customHeight="1">
      <c r="A212" s="132" t="s">
        <v>108</v>
      </c>
      <c r="B212" s="210">
        <v>249</v>
      </c>
      <c r="C212" s="210">
        <v>249</v>
      </c>
      <c r="D212" s="211">
        <v>445</v>
      </c>
      <c r="E212" s="202">
        <v>0</v>
      </c>
      <c r="F212" s="202">
        <f>C212/D212</f>
        <v>0.55955056179775275</v>
      </c>
      <c r="G212" s="212"/>
      <c r="I212" s="133"/>
      <c r="J212" s="134"/>
    </row>
    <row r="213" spans="1:10" ht="18.95" customHeight="1">
      <c r="A213" s="132" t="s">
        <v>623</v>
      </c>
      <c r="B213" s="210">
        <v>0</v>
      </c>
      <c r="C213" s="210">
        <v>0</v>
      </c>
      <c r="D213" s="211">
        <v>0</v>
      </c>
      <c r="E213" s="202">
        <v>0</v>
      </c>
      <c r="F213" s="202">
        <v>0</v>
      </c>
      <c r="G213" s="212"/>
      <c r="I213" s="133"/>
      <c r="J213" s="134"/>
    </row>
    <row r="214" spans="1:10" ht="18.95" customHeight="1">
      <c r="A214" s="132" t="s">
        <v>57</v>
      </c>
      <c r="B214" s="210">
        <v>0</v>
      </c>
      <c r="C214" s="210">
        <v>0</v>
      </c>
      <c r="D214" s="211">
        <v>0</v>
      </c>
      <c r="E214" s="202">
        <v>0</v>
      </c>
      <c r="F214" s="202">
        <v>0</v>
      </c>
      <c r="G214" s="212"/>
      <c r="I214" s="133"/>
      <c r="J214" s="134"/>
    </row>
    <row r="215" spans="1:10" ht="18.95" customHeight="1">
      <c r="A215" s="132" t="s">
        <v>58</v>
      </c>
      <c r="B215" s="210">
        <v>0</v>
      </c>
      <c r="C215" s="210">
        <v>0</v>
      </c>
      <c r="D215" s="211">
        <v>0</v>
      </c>
      <c r="E215" s="202">
        <v>0</v>
      </c>
      <c r="F215" s="202">
        <v>0</v>
      </c>
      <c r="G215" s="212"/>
      <c r="I215" s="133"/>
      <c r="J215" s="134"/>
    </row>
    <row r="216" spans="1:10" ht="18.95" customHeight="1">
      <c r="A216" s="132" t="s">
        <v>69</v>
      </c>
      <c r="B216" s="210">
        <v>0</v>
      </c>
      <c r="C216" s="210">
        <v>0</v>
      </c>
      <c r="D216" s="211">
        <v>0</v>
      </c>
      <c r="E216" s="202">
        <v>0</v>
      </c>
      <c r="F216" s="202">
        <v>0</v>
      </c>
      <c r="G216" s="212"/>
      <c r="I216" s="133"/>
      <c r="J216" s="134"/>
    </row>
    <row r="217" spans="1:10" ht="18.95" customHeight="1">
      <c r="A217" s="132" t="s">
        <v>66</v>
      </c>
      <c r="B217" s="210">
        <v>0</v>
      </c>
      <c r="C217" s="210">
        <v>0</v>
      </c>
      <c r="D217" s="211">
        <v>0</v>
      </c>
      <c r="E217" s="202">
        <v>0</v>
      </c>
      <c r="F217" s="202">
        <v>0</v>
      </c>
      <c r="G217" s="212"/>
      <c r="I217" s="133"/>
      <c r="J217" s="134"/>
    </row>
    <row r="218" spans="1:10" ht="18.95" customHeight="1">
      <c r="A218" s="132" t="s">
        <v>753</v>
      </c>
      <c r="B218" s="210">
        <v>0</v>
      </c>
      <c r="C218" s="210">
        <v>0</v>
      </c>
      <c r="D218" s="211">
        <v>0</v>
      </c>
      <c r="E218" s="202">
        <v>0</v>
      </c>
      <c r="F218" s="202">
        <v>0</v>
      </c>
      <c r="G218" s="212"/>
      <c r="I218" s="133"/>
      <c r="J218" s="134"/>
    </row>
    <row r="219" spans="1:10" ht="18.95" customHeight="1">
      <c r="A219" s="132" t="s">
        <v>109</v>
      </c>
      <c r="B219" s="210">
        <v>564</v>
      </c>
      <c r="C219" s="210">
        <v>564</v>
      </c>
      <c r="D219" s="211">
        <v>381</v>
      </c>
      <c r="E219" s="202">
        <f>C219/B219</f>
        <v>1</v>
      </c>
      <c r="F219" s="202">
        <f>C219/D219</f>
        <v>1.4803149606299213</v>
      </c>
      <c r="G219" s="212"/>
      <c r="I219" s="133"/>
      <c r="J219" s="134"/>
    </row>
    <row r="220" spans="1:10" ht="18.95" customHeight="1">
      <c r="A220" s="132" t="s">
        <v>57</v>
      </c>
      <c r="B220" s="210">
        <v>227</v>
      </c>
      <c r="C220" s="210">
        <v>227</v>
      </c>
      <c r="D220" s="211">
        <v>149</v>
      </c>
      <c r="E220" s="202">
        <v>0</v>
      </c>
      <c r="F220" s="202">
        <f>C220/D220</f>
        <v>1.523489932885906</v>
      </c>
      <c r="G220" s="212"/>
      <c r="I220" s="133"/>
      <c r="J220" s="134"/>
    </row>
    <row r="221" spans="1:10" ht="18.95" customHeight="1">
      <c r="A221" s="132" t="s">
        <v>58</v>
      </c>
      <c r="B221" s="210">
        <v>257</v>
      </c>
      <c r="C221" s="210">
        <v>257</v>
      </c>
      <c r="D221" s="211">
        <v>116</v>
      </c>
      <c r="E221" s="202">
        <v>0</v>
      </c>
      <c r="F221" s="202">
        <f>C221/D221</f>
        <v>2.2155172413793105</v>
      </c>
      <c r="G221" s="212"/>
      <c r="I221" s="133"/>
      <c r="J221" s="134"/>
    </row>
    <row r="222" spans="1:10" ht="18.95" customHeight="1">
      <c r="A222" s="132" t="s">
        <v>69</v>
      </c>
      <c r="B222" s="210">
        <v>0</v>
      </c>
      <c r="C222" s="210">
        <v>0</v>
      </c>
      <c r="D222" s="211">
        <v>0</v>
      </c>
      <c r="E222" s="202">
        <v>0</v>
      </c>
      <c r="F222" s="202">
        <v>0</v>
      </c>
      <c r="G222" s="212"/>
      <c r="I222" s="133"/>
      <c r="J222" s="134"/>
    </row>
    <row r="223" spans="1:10" ht="18.95" customHeight="1">
      <c r="A223" s="132" t="s">
        <v>66</v>
      </c>
      <c r="B223" s="210">
        <v>80</v>
      </c>
      <c r="C223" s="210">
        <v>80</v>
      </c>
      <c r="D223" s="211">
        <v>116</v>
      </c>
      <c r="E223" s="202">
        <v>0</v>
      </c>
      <c r="F223" s="202">
        <f>C223/D223</f>
        <v>0.68965517241379315</v>
      </c>
      <c r="G223" s="212"/>
      <c r="I223" s="133"/>
      <c r="J223" s="134"/>
    </row>
    <row r="224" spans="1:10" ht="18.95" customHeight="1">
      <c r="A224" s="132" t="s">
        <v>110</v>
      </c>
      <c r="B224" s="210">
        <v>0</v>
      </c>
      <c r="C224" s="210">
        <v>0</v>
      </c>
      <c r="D224" s="211">
        <v>0</v>
      </c>
      <c r="E224" s="202">
        <v>0</v>
      </c>
      <c r="F224" s="202">
        <v>0</v>
      </c>
      <c r="G224" s="212"/>
      <c r="I224" s="133"/>
      <c r="J224" s="134"/>
    </row>
    <row r="225" spans="1:10" ht="18.95" customHeight="1">
      <c r="A225" s="132" t="s">
        <v>754</v>
      </c>
      <c r="B225" s="210">
        <v>0</v>
      </c>
      <c r="C225" s="210">
        <v>0</v>
      </c>
      <c r="D225" s="211">
        <v>0</v>
      </c>
      <c r="E225" s="202">
        <v>0</v>
      </c>
      <c r="F225" s="202">
        <v>0</v>
      </c>
      <c r="G225" s="212"/>
      <c r="I225" s="133"/>
      <c r="J225" s="134"/>
    </row>
    <row r="226" spans="1:10" ht="18.95" customHeight="1">
      <c r="A226" s="132" t="s">
        <v>57</v>
      </c>
      <c r="B226" s="210">
        <v>0</v>
      </c>
      <c r="C226" s="210">
        <v>0</v>
      </c>
      <c r="D226" s="211">
        <v>0</v>
      </c>
      <c r="E226" s="202">
        <v>0</v>
      </c>
      <c r="F226" s="202">
        <v>0</v>
      </c>
      <c r="G226" s="212"/>
      <c r="I226" s="133"/>
      <c r="J226" s="134"/>
    </row>
    <row r="227" spans="1:10" ht="18.95" customHeight="1">
      <c r="A227" s="132" t="s">
        <v>58</v>
      </c>
      <c r="B227" s="210">
        <v>0</v>
      </c>
      <c r="C227" s="210">
        <v>0</v>
      </c>
      <c r="D227" s="211">
        <v>0</v>
      </c>
      <c r="E227" s="202">
        <v>0</v>
      </c>
      <c r="F227" s="202">
        <v>0</v>
      </c>
      <c r="G227" s="212"/>
      <c r="I227" s="133"/>
      <c r="J227" s="134"/>
    </row>
    <row r="228" spans="1:10" ht="18.95" customHeight="1">
      <c r="A228" s="132" t="s">
        <v>69</v>
      </c>
      <c r="B228" s="210">
        <v>0</v>
      </c>
      <c r="C228" s="210">
        <v>0</v>
      </c>
      <c r="D228" s="211">
        <v>0</v>
      </c>
      <c r="E228" s="202">
        <v>0</v>
      </c>
      <c r="F228" s="202">
        <v>0</v>
      </c>
      <c r="G228" s="212"/>
      <c r="I228" s="133"/>
      <c r="J228" s="134"/>
    </row>
    <row r="229" spans="1:10" ht="18.95" customHeight="1">
      <c r="A229" s="132" t="s">
        <v>66</v>
      </c>
      <c r="B229" s="210">
        <v>0</v>
      </c>
      <c r="C229" s="210">
        <v>0</v>
      </c>
      <c r="D229" s="211">
        <v>0</v>
      </c>
      <c r="E229" s="202">
        <v>0</v>
      </c>
      <c r="F229" s="202">
        <v>0</v>
      </c>
      <c r="G229" s="212"/>
      <c r="I229" s="133"/>
      <c r="J229" s="134"/>
    </row>
    <row r="230" spans="1:10" ht="18.95" customHeight="1">
      <c r="A230" s="132" t="s">
        <v>755</v>
      </c>
      <c r="B230" s="210">
        <v>0</v>
      </c>
      <c r="C230" s="210">
        <v>0</v>
      </c>
      <c r="D230" s="211">
        <v>0</v>
      </c>
      <c r="E230" s="202">
        <v>0</v>
      </c>
      <c r="F230" s="202">
        <v>0</v>
      </c>
      <c r="G230" s="212"/>
      <c r="I230" s="133"/>
      <c r="J230" s="134"/>
    </row>
    <row r="231" spans="1:10" ht="18.95" customHeight="1">
      <c r="A231" s="132" t="s">
        <v>756</v>
      </c>
      <c r="B231" s="210">
        <v>3049</v>
      </c>
      <c r="C231" s="210">
        <v>3049</v>
      </c>
      <c r="D231" s="211">
        <v>2901</v>
      </c>
      <c r="E231" s="202">
        <f>C231/B231</f>
        <v>1</v>
      </c>
      <c r="F231" s="202">
        <f>C231/D231</f>
        <v>1.0510168907273354</v>
      </c>
      <c r="G231" s="212"/>
      <c r="I231" s="133"/>
      <c r="J231" s="134"/>
    </row>
    <row r="232" spans="1:10" ht="18.95" customHeight="1">
      <c r="A232" s="132" t="s">
        <v>57</v>
      </c>
      <c r="B232" s="210">
        <v>1932</v>
      </c>
      <c r="C232" s="210">
        <v>1932</v>
      </c>
      <c r="D232" s="211">
        <v>1486</v>
      </c>
      <c r="E232" s="202">
        <v>0</v>
      </c>
      <c r="F232" s="202">
        <f>C232/D232</f>
        <v>1.3001345895020189</v>
      </c>
      <c r="G232" s="212"/>
      <c r="I232" s="133"/>
      <c r="J232" s="134"/>
    </row>
    <row r="233" spans="1:10" ht="18.95" customHeight="1">
      <c r="A233" s="132" t="s">
        <v>58</v>
      </c>
      <c r="B233" s="210">
        <v>0</v>
      </c>
      <c r="C233" s="210">
        <v>0</v>
      </c>
      <c r="D233" s="211">
        <v>0</v>
      </c>
      <c r="E233" s="202">
        <v>0</v>
      </c>
      <c r="F233" s="202">
        <v>0</v>
      </c>
      <c r="G233" s="212"/>
      <c r="I233" s="133"/>
      <c r="J233" s="134"/>
    </row>
    <row r="234" spans="1:10" ht="18.95" customHeight="1">
      <c r="A234" s="132" t="s">
        <v>69</v>
      </c>
      <c r="B234" s="210">
        <v>0</v>
      </c>
      <c r="C234" s="210">
        <v>0</v>
      </c>
      <c r="D234" s="211">
        <v>0</v>
      </c>
      <c r="E234" s="202">
        <v>0</v>
      </c>
      <c r="F234" s="202">
        <v>0</v>
      </c>
      <c r="G234" s="212"/>
      <c r="I234" s="133"/>
      <c r="J234" s="134"/>
    </row>
    <row r="235" spans="1:10" ht="18.95" customHeight="1">
      <c r="A235" s="132" t="s">
        <v>757</v>
      </c>
      <c r="B235" s="210"/>
      <c r="C235" s="210"/>
      <c r="D235" s="211">
        <v>267</v>
      </c>
      <c r="E235" s="202">
        <v>0</v>
      </c>
      <c r="F235" s="202">
        <f>C235/D235</f>
        <v>0</v>
      </c>
      <c r="G235" s="212"/>
      <c r="I235" s="133"/>
      <c r="J235" s="134"/>
    </row>
    <row r="236" spans="1:10" ht="18.95" customHeight="1">
      <c r="A236" s="132" t="s">
        <v>758</v>
      </c>
      <c r="B236" s="210"/>
      <c r="C236" s="210"/>
      <c r="D236" s="211">
        <v>111</v>
      </c>
      <c r="E236" s="202">
        <v>0</v>
      </c>
      <c r="F236" s="202">
        <f>C236/D236</f>
        <v>0</v>
      </c>
      <c r="G236" s="212"/>
      <c r="I236" s="133"/>
      <c r="J236" s="134"/>
    </row>
    <row r="237" spans="1:10" ht="18.95" customHeight="1">
      <c r="A237" s="132" t="s">
        <v>759</v>
      </c>
      <c r="B237" s="210">
        <v>0</v>
      </c>
      <c r="C237" s="210">
        <v>0</v>
      </c>
      <c r="D237" s="211">
        <v>12</v>
      </c>
      <c r="E237" s="202">
        <v>0</v>
      </c>
      <c r="F237" s="202">
        <f>C237/D237</f>
        <v>0</v>
      </c>
      <c r="G237" s="212"/>
      <c r="I237" s="133"/>
      <c r="J237" s="134"/>
    </row>
    <row r="238" spans="1:10" ht="18.95" customHeight="1">
      <c r="A238" s="132" t="s">
        <v>760</v>
      </c>
      <c r="B238" s="210">
        <v>0</v>
      </c>
      <c r="C238" s="210">
        <v>0</v>
      </c>
      <c r="D238" s="211">
        <v>0</v>
      </c>
      <c r="E238" s="202">
        <v>0</v>
      </c>
      <c r="F238" s="202">
        <v>0</v>
      </c>
      <c r="G238" s="212"/>
      <c r="I238" s="133"/>
      <c r="J238" s="134"/>
    </row>
    <row r="239" spans="1:10" ht="18.95" customHeight="1">
      <c r="A239" s="132" t="s">
        <v>712</v>
      </c>
      <c r="B239" s="210">
        <v>0</v>
      </c>
      <c r="C239" s="210">
        <v>0</v>
      </c>
      <c r="D239" s="211">
        <v>0</v>
      </c>
      <c r="E239" s="202">
        <v>0</v>
      </c>
      <c r="F239" s="202">
        <v>0</v>
      </c>
      <c r="G239" s="212"/>
      <c r="I239" s="133"/>
      <c r="J239" s="134"/>
    </row>
    <row r="240" spans="1:10" ht="18.95" customHeight="1">
      <c r="A240" s="136" t="s">
        <v>1261</v>
      </c>
      <c r="B240" s="210">
        <v>10</v>
      </c>
      <c r="C240" s="210">
        <v>10</v>
      </c>
      <c r="D240" s="211">
        <v>0</v>
      </c>
      <c r="E240" s="202">
        <v>0</v>
      </c>
      <c r="F240" s="202">
        <v>0</v>
      </c>
      <c r="G240" s="212"/>
      <c r="I240" s="133"/>
      <c r="J240" s="134"/>
    </row>
    <row r="241" spans="1:10" ht="18.95" customHeight="1">
      <c r="A241" s="136" t="s">
        <v>1260</v>
      </c>
      <c r="B241" s="210">
        <v>122</v>
      </c>
      <c r="C241" s="210">
        <v>122</v>
      </c>
      <c r="D241" s="211">
        <v>0</v>
      </c>
      <c r="E241" s="202">
        <v>0</v>
      </c>
      <c r="F241" s="202">
        <v>0</v>
      </c>
      <c r="G241" s="212"/>
      <c r="I241" s="133"/>
      <c r="J241" s="134"/>
    </row>
    <row r="242" spans="1:10" ht="18.95" customHeight="1">
      <c r="A242" s="136" t="s">
        <v>761</v>
      </c>
      <c r="B242" s="210">
        <v>0</v>
      </c>
      <c r="C242" s="210">
        <v>0</v>
      </c>
      <c r="D242" s="211">
        <v>0</v>
      </c>
      <c r="E242" s="202">
        <v>0</v>
      </c>
      <c r="F242" s="202">
        <v>0</v>
      </c>
      <c r="G242" s="212"/>
      <c r="I242" s="133"/>
      <c r="J242" s="134"/>
    </row>
    <row r="243" spans="1:10" ht="18.95" customHeight="1">
      <c r="A243" s="136" t="s">
        <v>534</v>
      </c>
      <c r="B243" s="210">
        <v>0</v>
      </c>
      <c r="C243" s="210">
        <v>0</v>
      </c>
      <c r="D243" s="211">
        <v>0</v>
      </c>
      <c r="E243" s="202">
        <v>0</v>
      </c>
      <c r="F243" s="202">
        <v>0</v>
      </c>
      <c r="G243" s="212"/>
      <c r="I243" s="133"/>
      <c r="J243" s="134"/>
    </row>
    <row r="244" spans="1:10" ht="18.95" customHeight="1">
      <c r="A244" s="136" t="s">
        <v>1259</v>
      </c>
      <c r="B244" s="210">
        <v>33</v>
      </c>
      <c r="C244" s="210">
        <v>33</v>
      </c>
      <c r="D244" s="211">
        <v>0</v>
      </c>
      <c r="E244" s="202">
        <v>0</v>
      </c>
      <c r="F244" s="202">
        <v>0</v>
      </c>
      <c r="G244" s="212"/>
      <c r="I244" s="133"/>
      <c r="J244" s="134"/>
    </row>
    <row r="245" spans="1:10" ht="18.95" customHeight="1">
      <c r="A245" s="136" t="s">
        <v>1258</v>
      </c>
      <c r="B245" s="210">
        <v>229</v>
      </c>
      <c r="C245" s="210">
        <v>229</v>
      </c>
      <c r="D245" s="211">
        <v>0</v>
      </c>
      <c r="E245" s="202">
        <v>0</v>
      </c>
      <c r="F245" s="202">
        <v>0</v>
      </c>
      <c r="G245" s="212"/>
      <c r="I245" s="133"/>
      <c r="J245" s="134"/>
    </row>
    <row r="246" spans="1:10" ht="18.95" customHeight="1">
      <c r="A246" s="132" t="s">
        <v>66</v>
      </c>
      <c r="B246" s="210">
        <v>359</v>
      </c>
      <c r="C246" s="210">
        <v>359</v>
      </c>
      <c r="D246" s="211">
        <v>275</v>
      </c>
      <c r="E246" s="202">
        <v>0</v>
      </c>
      <c r="F246" s="202">
        <f>C246/D246</f>
        <v>1.3054545454545454</v>
      </c>
      <c r="G246" s="212"/>
      <c r="I246" s="133"/>
      <c r="J246" s="134"/>
    </row>
    <row r="247" spans="1:10" ht="18.95" customHeight="1">
      <c r="A247" s="132" t="s">
        <v>762</v>
      </c>
      <c r="B247" s="210">
        <v>364</v>
      </c>
      <c r="C247" s="210">
        <v>364</v>
      </c>
      <c r="D247" s="211">
        <v>750</v>
      </c>
      <c r="E247" s="202">
        <v>0</v>
      </c>
      <c r="F247" s="202">
        <f>C247/D247</f>
        <v>0.48533333333333334</v>
      </c>
      <c r="G247" s="212"/>
      <c r="I247" s="133"/>
      <c r="J247" s="134"/>
    </row>
    <row r="248" spans="1:10" ht="18.95" customHeight="1">
      <c r="A248" s="132" t="s">
        <v>111</v>
      </c>
      <c r="B248" s="210">
        <v>303</v>
      </c>
      <c r="C248" s="210">
        <v>303</v>
      </c>
      <c r="D248" s="211">
        <v>101</v>
      </c>
      <c r="E248" s="202">
        <f>C248/B248</f>
        <v>1</v>
      </c>
      <c r="F248" s="202">
        <f>C248/D248</f>
        <v>3</v>
      </c>
      <c r="G248" s="212"/>
      <c r="I248" s="133"/>
      <c r="J248" s="134"/>
    </row>
    <row r="249" spans="1:10" ht="18.95" customHeight="1">
      <c r="A249" s="132" t="s">
        <v>763</v>
      </c>
      <c r="B249" s="210">
        <v>0</v>
      </c>
      <c r="C249" s="210">
        <v>0</v>
      </c>
      <c r="D249" s="211">
        <v>0</v>
      </c>
      <c r="E249" s="202">
        <v>0</v>
      </c>
      <c r="F249" s="202">
        <v>0</v>
      </c>
      <c r="G249" s="212"/>
      <c r="I249" s="133"/>
      <c r="J249" s="134"/>
    </row>
    <row r="250" spans="1:10" ht="18.95" customHeight="1">
      <c r="A250" s="132" t="s">
        <v>112</v>
      </c>
      <c r="B250" s="210">
        <v>303</v>
      </c>
      <c r="C250" s="210">
        <v>303</v>
      </c>
      <c r="D250" s="211">
        <v>101</v>
      </c>
      <c r="E250" s="202">
        <v>0</v>
      </c>
      <c r="F250" s="202">
        <f>C250/D250</f>
        <v>3</v>
      </c>
      <c r="G250" s="212"/>
      <c r="I250" s="133"/>
      <c r="J250" s="134"/>
    </row>
    <row r="251" spans="1:10" ht="18.95" customHeight="1">
      <c r="A251" s="132" t="s">
        <v>624</v>
      </c>
      <c r="B251" s="210">
        <v>0</v>
      </c>
      <c r="C251" s="210">
        <v>0</v>
      </c>
      <c r="D251" s="211">
        <v>0</v>
      </c>
      <c r="E251" s="202">
        <v>0</v>
      </c>
      <c r="F251" s="202">
        <v>0</v>
      </c>
      <c r="G251" s="212"/>
      <c r="I251" s="133"/>
      <c r="J251" s="134"/>
    </row>
    <row r="252" spans="1:10" ht="18.95" customHeight="1">
      <c r="A252" s="132" t="s">
        <v>764</v>
      </c>
      <c r="B252" s="210">
        <v>0</v>
      </c>
      <c r="C252" s="210">
        <v>0</v>
      </c>
      <c r="D252" s="211">
        <v>0</v>
      </c>
      <c r="E252" s="202">
        <v>0</v>
      </c>
      <c r="F252" s="202">
        <v>0</v>
      </c>
      <c r="G252" s="212"/>
      <c r="I252" s="133"/>
      <c r="J252" s="134"/>
    </row>
    <row r="253" spans="1:10" ht="18.95" customHeight="1">
      <c r="A253" s="132" t="s">
        <v>57</v>
      </c>
      <c r="B253" s="210">
        <v>0</v>
      </c>
      <c r="C253" s="210">
        <v>0</v>
      </c>
      <c r="D253" s="211">
        <v>0</v>
      </c>
      <c r="E253" s="202">
        <v>0</v>
      </c>
      <c r="F253" s="202">
        <v>0</v>
      </c>
      <c r="G253" s="212"/>
      <c r="I253" s="133"/>
      <c r="J253" s="134"/>
    </row>
    <row r="254" spans="1:10" ht="18.95" customHeight="1">
      <c r="A254" s="132" t="s">
        <v>58</v>
      </c>
      <c r="B254" s="210">
        <v>0</v>
      </c>
      <c r="C254" s="210">
        <v>0</v>
      </c>
      <c r="D254" s="211">
        <v>0</v>
      </c>
      <c r="E254" s="202">
        <v>0</v>
      </c>
      <c r="F254" s="202">
        <v>0</v>
      </c>
      <c r="G254" s="212"/>
      <c r="I254" s="133"/>
      <c r="J254" s="134"/>
    </row>
    <row r="255" spans="1:10" ht="18.95" customHeight="1">
      <c r="A255" s="132" t="s">
        <v>69</v>
      </c>
      <c r="B255" s="210">
        <v>0</v>
      </c>
      <c r="C255" s="210">
        <v>0</v>
      </c>
      <c r="D255" s="211">
        <v>0</v>
      </c>
      <c r="E255" s="202">
        <v>0</v>
      </c>
      <c r="F255" s="202">
        <v>0</v>
      </c>
      <c r="G255" s="212"/>
      <c r="I255" s="133"/>
      <c r="J255" s="134"/>
    </row>
    <row r="256" spans="1:10" ht="18.95" customHeight="1">
      <c r="A256" s="132" t="s">
        <v>102</v>
      </c>
      <c r="B256" s="210">
        <v>0</v>
      </c>
      <c r="C256" s="210">
        <v>0</v>
      </c>
      <c r="D256" s="211">
        <v>0</v>
      </c>
      <c r="E256" s="202">
        <v>0</v>
      </c>
      <c r="F256" s="202">
        <v>0</v>
      </c>
      <c r="G256" s="212"/>
      <c r="I256" s="133"/>
      <c r="J256" s="134"/>
    </row>
    <row r="257" spans="1:10" ht="18.95" customHeight="1">
      <c r="A257" s="132" t="s">
        <v>66</v>
      </c>
      <c r="B257" s="210">
        <v>0</v>
      </c>
      <c r="C257" s="210">
        <v>0</v>
      </c>
      <c r="D257" s="211">
        <v>0</v>
      </c>
      <c r="E257" s="202">
        <v>0</v>
      </c>
      <c r="F257" s="202">
        <v>0</v>
      </c>
      <c r="G257" s="212"/>
      <c r="I257" s="133"/>
      <c r="J257" s="134"/>
    </row>
    <row r="258" spans="1:10" ht="18.95" customHeight="1">
      <c r="A258" s="132" t="s">
        <v>765</v>
      </c>
      <c r="B258" s="210">
        <v>0</v>
      </c>
      <c r="C258" s="210">
        <v>0</v>
      </c>
      <c r="D258" s="211">
        <v>0</v>
      </c>
      <c r="E258" s="202">
        <v>0</v>
      </c>
      <c r="F258" s="202">
        <v>0</v>
      </c>
      <c r="G258" s="212"/>
      <c r="I258" s="133"/>
      <c r="J258" s="134"/>
    </row>
    <row r="259" spans="1:10" ht="18.95" customHeight="1">
      <c r="A259" s="132" t="s">
        <v>766</v>
      </c>
      <c r="B259" s="210">
        <v>0</v>
      </c>
      <c r="C259" s="210">
        <v>0</v>
      </c>
      <c r="D259" s="211">
        <v>0</v>
      </c>
      <c r="E259" s="202">
        <v>0</v>
      </c>
      <c r="F259" s="202">
        <v>0</v>
      </c>
      <c r="G259" s="212"/>
      <c r="I259" s="133"/>
      <c r="J259" s="134"/>
    </row>
    <row r="260" spans="1:10" ht="18.95" customHeight="1">
      <c r="A260" s="132" t="s">
        <v>767</v>
      </c>
      <c r="B260" s="210">
        <v>0</v>
      </c>
      <c r="C260" s="210">
        <v>0</v>
      </c>
      <c r="D260" s="211">
        <v>0</v>
      </c>
      <c r="E260" s="202">
        <v>0</v>
      </c>
      <c r="F260" s="202">
        <v>0</v>
      </c>
      <c r="G260" s="212"/>
      <c r="I260" s="133"/>
      <c r="J260" s="134"/>
    </row>
    <row r="261" spans="1:10" ht="18.95" customHeight="1">
      <c r="A261" s="132" t="s">
        <v>768</v>
      </c>
      <c r="B261" s="210">
        <v>0</v>
      </c>
      <c r="C261" s="210">
        <v>0</v>
      </c>
      <c r="D261" s="211">
        <v>0</v>
      </c>
      <c r="E261" s="202">
        <v>0</v>
      </c>
      <c r="F261" s="202">
        <v>0</v>
      </c>
      <c r="G261" s="212"/>
      <c r="I261" s="133"/>
      <c r="J261" s="134"/>
    </row>
    <row r="262" spans="1:10" ht="18.95" customHeight="1">
      <c r="A262" s="132" t="s">
        <v>769</v>
      </c>
      <c r="B262" s="210">
        <v>0</v>
      </c>
      <c r="C262" s="210">
        <v>0</v>
      </c>
      <c r="D262" s="211">
        <v>0</v>
      </c>
      <c r="E262" s="202">
        <v>0</v>
      </c>
      <c r="F262" s="202">
        <v>0</v>
      </c>
      <c r="G262" s="212"/>
      <c r="I262" s="133"/>
      <c r="J262" s="134"/>
    </row>
    <row r="263" spans="1:10" ht="18.95" customHeight="1">
      <c r="A263" s="132" t="s">
        <v>770</v>
      </c>
      <c r="B263" s="210">
        <v>0</v>
      </c>
      <c r="C263" s="210">
        <v>0</v>
      </c>
      <c r="D263" s="211">
        <v>0</v>
      </c>
      <c r="E263" s="202">
        <v>0</v>
      </c>
      <c r="F263" s="202">
        <v>0</v>
      </c>
      <c r="G263" s="212"/>
      <c r="I263" s="133"/>
      <c r="J263" s="134"/>
    </row>
    <row r="264" spans="1:10" ht="18.95" customHeight="1">
      <c r="A264" s="137" t="s">
        <v>771</v>
      </c>
      <c r="B264" s="210">
        <v>0</v>
      </c>
      <c r="C264" s="210">
        <v>0</v>
      </c>
      <c r="D264" s="211">
        <v>0</v>
      </c>
      <c r="E264" s="202">
        <v>0</v>
      </c>
      <c r="F264" s="202">
        <v>0</v>
      </c>
      <c r="G264" s="212"/>
      <c r="I264" s="133"/>
      <c r="J264" s="134"/>
    </row>
    <row r="265" spans="1:10" ht="18.95" customHeight="1">
      <c r="A265" s="132" t="s">
        <v>772</v>
      </c>
      <c r="B265" s="210">
        <v>0</v>
      </c>
      <c r="C265" s="210">
        <v>0</v>
      </c>
      <c r="D265" s="211">
        <v>0</v>
      </c>
      <c r="E265" s="202">
        <v>0</v>
      </c>
      <c r="F265" s="202">
        <v>0</v>
      </c>
      <c r="G265" s="212"/>
      <c r="I265" s="133"/>
      <c r="J265" s="134"/>
    </row>
    <row r="266" spans="1:10" ht="18.95" customHeight="1">
      <c r="A266" s="132" t="s">
        <v>773</v>
      </c>
      <c r="B266" s="210">
        <v>0</v>
      </c>
      <c r="C266" s="210">
        <v>0</v>
      </c>
      <c r="D266" s="211">
        <v>0</v>
      </c>
      <c r="E266" s="202">
        <v>0</v>
      </c>
      <c r="F266" s="202">
        <v>0</v>
      </c>
      <c r="G266" s="212"/>
      <c r="I266" s="133"/>
      <c r="J266" s="134"/>
    </row>
    <row r="267" spans="1:10" ht="18.95" customHeight="1">
      <c r="A267" s="132" t="s">
        <v>774</v>
      </c>
      <c r="B267" s="210">
        <v>0</v>
      </c>
      <c r="C267" s="210">
        <v>0</v>
      </c>
      <c r="D267" s="211">
        <v>0</v>
      </c>
      <c r="E267" s="202">
        <v>0</v>
      </c>
      <c r="F267" s="202">
        <v>0</v>
      </c>
      <c r="G267" s="212"/>
      <c r="I267" s="133"/>
      <c r="J267" s="134"/>
    </row>
    <row r="268" spans="1:10" ht="18.95" customHeight="1">
      <c r="A268" s="132" t="s">
        <v>775</v>
      </c>
      <c r="B268" s="210">
        <v>0</v>
      </c>
      <c r="C268" s="210">
        <v>0</v>
      </c>
      <c r="D268" s="211">
        <v>0</v>
      </c>
      <c r="E268" s="202">
        <v>0</v>
      </c>
      <c r="F268" s="202">
        <v>0</v>
      </c>
      <c r="G268" s="212"/>
      <c r="I268" s="133"/>
      <c r="J268" s="134"/>
    </row>
    <row r="269" spans="1:10" ht="18.95" customHeight="1">
      <c r="A269" s="132" t="s">
        <v>776</v>
      </c>
      <c r="B269" s="210">
        <v>0</v>
      </c>
      <c r="C269" s="210">
        <v>0</v>
      </c>
      <c r="D269" s="211">
        <v>0</v>
      </c>
      <c r="E269" s="202">
        <v>0</v>
      </c>
      <c r="F269" s="202">
        <v>0</v>
      </c>
      <c r="G269" s="212"/>
      <c r="I269" s="133"/>
      <c r="J269" s="134"/>
    </row>
    <row r="270" spans="1:10" ht="18.95" customHeight="1">
      <c r="A270" s="132" t="s">
        <v>777</v>
      </c>
      <c r="B270" s="210">
        <v>0</v>
      </c>
      <c r="C270" s="210">
        <v>0</v>
      </c>
      <c r="D270" s="211">
        <v>0</v>
      </c>
      <c r="E270" s="202">
        <v>0</v>
      </c>
      <c r="F270" s="202">
        <v>0</v>
      </c>
      <c r="G270" s="212"/>
      <c r="I270" s="133"/>
      <c r="J270" s="134"/>
    </row>
    <row r="271" spans="1:10" ht="18.95" customHeight="1">
      <c r="A271" s="132" t="s">
        <v>778</v>
      </c>
      <c r="B271" s="210">
        <v>0</v>
      </c>
      <c r="C271" s="210">
        <v>0</v>
      </c>
      <c r="D271" s="211">
        <v>0</v>
      </c>
      <c r="E271" s="202">
        <v>0</v>
      </c>
      <c r="F271" s="202">
        <v>0</v>
      </c>
      <c r="G271" s="212"/>
      <c r="I271" s="133"/>
      <c r="J271" s="134"/>
    </row>
    <row r="272" spans="1:10" ht="18.95" customHeight="1">
      <c r="A272" s="132" t="s">
        <v>779</v>
      </c>
      <c r="B272" s="210">
        <v>0</v>
      </c>
      <c r="C272" s="210">
        <v>0</v>
      </c>
      <c r="D272" s="211">
        <v>0</v>
      </c>
      <c r="E272" s="202">
        <v>0</v>
      </c>
      <c r="F272" s="202">
        <v>0</v>
      </c>
      <c r="G272" s="212"/>
      <c r="I272" s="133"/>
      <c r="J272" s="134"/>
    </row>
    <row r="273" spans="1:10" ht="18.95" customHeight="1">
      <c r="A273" s="132" t="s">
        <v>780</v>
      </c>
      <c r="B273" s="210">
        <v>0</v>
      </c>
      <c r="C273" s="210">
        <v>0</v>
      </c>
      <c r="D273" s="211">
        <v>0</v>
      </c>
      <c r="E273" s="202">
        <v>0</v>
      </c>
      <c r="F273" s="202">
        <v>0</v>
      </c>
      <c r="G273" s="212"/>
      <c r="I273" s="133"/>
      <c r="J273" s="134"/>
    </row>
    <row r="274" spans="1:10" ht="18.95" customHeight="1">
      <c r="A274" s="132" t="s">
        <v>781</v>
      </c>
      <c r="B274" s="210">
        <v>0</v>
      </c>
      <c r="C274" s="210">
        <v>0</v>
      </c>
      <c r="D274" s="211">
        <v>0</v>
      </c>
      <c r="E274" s="202">
        <v>0</v>
      </c>
      <c r="F274" s="202">
        <v>0</v>
      </c>
      <c r="G274" s="212"/>
      <c r="I274" s="133"/>
      <c r="J274" s="134"/>
    </row>
    <row r="275" spans="1:10" ht="18.95" customHeight="1">
      <c r="A275" s="132" t="s">
        <v>782</v>
      </c>
      <c r="B275" s="210">
        <v>0</v>
      </c>
      <c r="C275" s="210">
        <v>0</v>
      </c>
      <c r="D275" s="211">
        <v>0</v>
      </c>
      <c r="E275" s="202">
        <v>0</v>
      </c>
      <c r="F275" s="202">
        <v>0</v>
      </c>
      <c r="G275" s="212"/>
      <c r="I275" s="133"/>
      <c r="J275" s="134"/>
    </row>
    <row r="276" spans="1:10" ht="18.95" customHeight="1">
      <c r="A276" s="132" t="s">
        <v>783</v>
      </c>
      <c r="B276" s="210">
        <v>0</v>
      </c>
      <c r="C276" s="210">
        <v>0</v>
      </c>
      <c r="D276" s="211">
        <v>0</v>
      </c>
      <c r="E276" s="202">
        <v>0</v>
      </c>
      <c r="F276" s="202">
        <v>0</v>
      </c>
      <c r="G276" s="212"/>
      <c r="I276" s="133"/>
      <c r="J276" s="138"/>
    </row>
    <row r="277" spans="1:10" ht="18.95" customHeight="1">
      <c r="A277" s="132" t="s">
        <v>784</v>
      </c>
      <c r="B277" s="210">
        <v>0</v>
      </c>
      <c r="C277" s="210">
        <v>0</v>
      </c>
      <c r="D277" s="211">
        <v>0</v>
      </c>
      <c r="E277" s="202">
        <v>0</v>
      </c>
      <c r="F277" s="202">
        <v>0</v>
      </c>
      <c r="G277" s="212"/>
      <c r="I277" s="133"/>
      <c r="J277" s="138"/>
    </row>
    <row r="278" spans="1:10" ht="18.95" customHeight="1">
      <c r="A278" s="132" t="s">
        <v>785</v>
      </c>
      <c r="B278" s="210">
        <v>0</v>
      </c>
      <c r="C278" s="210">
        <v>0</v>
      </c>
      <c r="D278" s="211">
        <v>0</v>
      </c>
      <c r="E278" s="202">
        <v>0</v>
      </c>
      <c r="F278" s="202">
        <v>0</v>
      </c>
      <c r="G278" s="212"/>
      <c r="I278" s="133"/>
      <c r="J278" s="138"/>
    </row>
    <row r="279" spans="1:10" ht="18.95" customHeight="1">
      <c r="A279" s="132" t="s">
        <v>786</v>
      </c>
      <c r="B279" s="210">
        <v>0</v>
      </c>
      <c r="C279" s="210">
        <v>0</v>
      </c>
      <c r="D279" s="211">
        <v>0</v>
      </c>
      <c r="E279" s="202">
        <v>0</v>
      </c>
      <c r="F279" s="202">
        <v>0</v>
      </c>
      <c r="G279" s="212"/>
      <c r="I279" s="133"/>
      <c r="J279" s="138"/>
    </row>
    <row r="280" spans="1:10" ht="18.95" customHeight="1">
      <c r="A280" s="132" t="s">
        <v>787</v>
      </c>
      <c r="B280" s="210">
        <v>0</v>
      </c>
      <c r="C280" s="210">
        <v>0</v>
      </c>
      <c r="D280" s="211">
        <v>0</v>
      </c>
      <c r="E280" s="202">
        <v>0</v>
      </c>
      <c r="F280" s="202">
        <v>0</v>
      </c>
      <c r="G280" s="212"/>
      <c r="I280" s="133"/>
      <c r="J280" s="138"/>
    </row>
    <row r="281" spans="1:10" ht="18.95" customHeight="1">
      <c r="A281" s="132" t="s">
        <v>667</v>
      </c>
      <c r="B281" s="210">
        <v>0</v>
      </c>
      <c r="C281" s="210">
        <v>0</v>
      </c>
      <c r="D281" s="211">
        <v>0</v>
      </c>
      <c r="E281" s="202">
        <v>0</v>
      </c>
      <c r="F281" s="202">
        <v>0</v>
      </c>
      <c r="G281" s="212"/>
      <c r="I281" s="133"/>
      <c r="J281" s="138"/>
    </row>
    <row r="282" spans="1:10" ht="18.95" customHeight="1">
      <c r="A282" s="132" t="s">
        <v>788</v>
      </c>
      <c r="B282" s="210">
        <v>0</v>
      </c>
      <c r="C282" s="210">
        <v>0</v>
      </c>
      <c r="D282" s="211">
        <v>0</v>
      </c>
      <c r="E282" s="202">
        <v>0</v>
      </c>
      <c r="F282" s="202">
        <v>0</v>
      </c>
      <c r="G282" s="212"/>
      <c r="I282" s="133"/>
      <c r="J282" s="138"/>
    </row>
    <row r="283" spans="1:10" ht="18.95" customHeight="1">
      <c r="A283" s="132" t="s">
        <v>57</v>
      </c>
      <c r="B283" s="210">
        <v>0</v>
      </c>
      <c r="C283" s="210">
        <v>0</v>
      </c>
      <c r="D283" s="211">
        <v>0</v>
      </c>
      <c r="E283" s="202">
        <v>0</v>
      </c>
      <c r="F283" s="202">
        <v>0</v>
      </c>
      <c r="G283" s="212"/>
      <c r="I283" s="133"/>
      <c r="J283" s="138"/>
    </row>
    <row r="284" spans="1:10" ht="18.95" customHeight="1">
      <c r="A284" s="132" t="s">
        <v>58</v>
      </c>
      <c r="B284" s="210">
        <v>0</v>
      </c>
      <c r="C284" s="210">
        <v>0</v>
      </c>
      <c r="D284" s="211">
        <v>0</v>
      </c>
      <c r="E284" s="202">
        <v>0</v>
      </c>
      <c r="F284" s="202">
        <v>0</v>
      </c>
      <c r="G284" s="212"/>
      <c r="I284" s="133"/>
      <c r="J284" s="138"/>
    </row>
    <row r="285" spans="1:10" ht="18.95" customHeight="1">
      <c r="A285" s="132" t="s">
        <v>69</v>
      </c>
      <c r="B285" s="210">
        <v>0</v>
      </c>
      <c r="C285" s="210">
        <v>0</v>
      </c>
      <c r="D285" s="211">
        <v>0</v>
      </c>
      <c r="E285" s="202">
        <v>0</v>
      </c>
      <c r="F285" s="202">
        <v>0</v>
      </c>
      <c r="G285" s="212"/>
      <c r="I285" s="133"/>
      <c r="J285" s="138"/>
    </row>
    <row r="286" spans="1:10" ht="18.95" customHeight="1">
      <c r="A286" s="132" t="s">
        <v>66</v>
      </c>
      <c r="B286" s="210">
        <v>0</v>
      </c>
      <c r="C286" s="210">
        <v>0</v>
      </c>
      <c r="D286" s="211">
        <v>0</v>
      </c>
      <c r="E286" s="202">
        <v>0</v>
      </c>
      <c r="F286" s="202">
        <v>0</v>
      </c>
      <c r="G286" s="212"/>
      <c r="I286" s="133"/>
      <c r="J286" s="138"/>
    </row>
    <row r="287" spans="1:10" ht="18.95" customHeight="1">
      <c r="A287" s="132" t="s">
        <v>789</v>
      </c>
      <c r="B287" s="210">
        <v>0</v>
      </c>
      <c r="C287" s="210">
        <v>0</v>
      </c>
      <c r="D287" s="211">
        <v>0</v>
      </c>
      <c r="E287" s="202">
        <v>0</v>
      </c>
      <c r="F287" s="202">
        <v>0</v>
      </c>
      <c r="G287" s="212"/>
      <c r="I287" s="133"/>
      <c r="J287" s="138"/>
    </row>
    <row r="288" spans="1:10" ht="18.95" customHeight="1">
      <c r="A288" s="132" t="s">
        <v>790</v>
      </c>
      <c r="B288" s="210">
        <v>0</v>
      </c>
      <c r="C288" s="210">
        <v>0</v>
      </c>
      <c r="D288" s="211">
        <v>0</v>
      </c>
      <c r="E288" s="202">
        <v>0</v>
      </c>
      <c r="F288" s="202">
        <v>0</v>
      </c>
      <c r="G288" s="212"/>
      <c r="I288" s="133"/>
      <c r="J288" s="138"/>
    </row>
    <row r="289" spans="1:10" ht="18.95" customHeight="1">
      <c r="A289" s="132" t="s">
        <v>791</v>
      </c>
      <c r="B289" s="210">
        <v>0</v>
      </c>
      <c r="C289" s="210">
        <v>0</v>
      </c>
      <c r="D289" s="211">
        <v>0</v>
      </c>
      <c r="E289" s="202">
        <v>0</v>
      </c>
      <c r="F289" s="202">
        <v>0</v>
      </c>
      <c r="G289" s="212"/>
      <c r="I289" s="133"/>
      <c r="J289" s="138"/>
    </row>
    <row r="290" spans="1:10" ht="18.95" customHeight="1">
      <c r="A290" s="132" t="s">
        <v>113</v>
      </c>
      <c r="B290" s="210">
        <v>265</v>
      </c>
      <c r="C290" s="210">
        <v>265</v>
      </c>
      <c r="D290" s="211">
        <v>213</v>
      </c>
      <c r="E290" s="202">
        <f>C290/B290</f>
        <v>1</v>
      </c>
      <c r="F290" s="202">
        <f>C290/D290</f>
        <v>1.244131455399061</v>
      </c>
      <c r="G290" s="212"/>
      <c r="I290" s="133"/>
      <c r="J290" s="138"/>
    </row>
    <row r="291" spans="1:10" ht="18.95" customHeight="1">
      <c r="A291" s="132" t="s">
        <v>792</v>
      </c>
      <c r="B291" s="210">
        <v>0</v>
      </c>
      <c r="C291" s="210">
        <v>0</v>
      </c>
      <c r="D291" s="211">
        <v>0</v>
      </c>
      <c r="E291" s="202">
        <v>0</v>
      </c>
      <c r="F291" s="202">
        <v>0</v>
      </c>
      <c r="G291" s="212"/>
      <c r="I291" s="133"/>
      <c r="J291" s="138"/>
    </row>
    <row r="292" spans="1:10" ht="18.95" customHeight="1">
      <c r="A292" s="132" t="s">
        <v>793</v>
      </c>
      <c r="B292" s="210">
        <v>0</v>
      </c>
      <c r="C292" s="210">
        <v>0</v>
      </c>
      <c r="D292" s="211">
        <v>0</v>
      </c>
      <c r="E292" s="202">
        <v>0</v>
      </c>
      <c r="F292" s="202">
        <v>0</v>
      </c>
      <c r="G292" s="212"/>
      <c r="I292" s="133"/>
      <c r="J292" s="138"/>
    </row>
    <row r="293" spans="1:10" ht="18.95" customHeight="1">
      <c r="A293" s="132" t="s">
        <v>794</v>
      </c>
      <c r="B293" s="210">
        <v>0</v>
      </c>
      <c r="C293" s="210">
        <v>0</v>
      </c>
      <c r="D293" s="211">
        <v>0</v>
      </c>
      <c r="E293" s="202">
        <v>0</v>
      </c>
      <c r="F293" s="202">
        <v>0</v>
      </c>
      <c r="G293" s="212"/>
      <c r="I293" s="133"/>
      <c r="J293" s="138"/>
    </row>
    <row r="294" spans="1:10" ht="18.95" customHeight="1">
      <c r="A294" s="132" t="s">
        <v>795</v>
      </c>
      <c r="B294" s="210">
        <v>0</v>
      </c>
      <c r="C294" s="210">
        <v>0</v>
      </c>
      <c r="D294" s="211">
        <v>0</v>
      </c>
      <c r="E294" s="202">
        <v>0</v>
      </c>
      <c r="F294" s="202">
        <v>0</v>
      </c>
      <c r="G294" s="212"/>
      <c r="I294" s="139" t="s">
        <v>444</v>
      </c>
      <c r="J294" s="134">
        <v>252389</v>
      </c>
    </row>
    <row r="295" spans="1:10" ht="18.95" customHeight="1">
      <c r="A295" s="132" t="s">
        <v>796</v>
      </c>
      <c r="B295" s="210">
        <v>0</v>
      </c>
      <c r="C295" s="210">
        <v>0</v>
      </c>
      <c r="D295" s="211">
        <v>0</v>
      </c>
      <c r="E295" s="202">
        <v>0</v>
      </c>
      <c r="F295" s="202">
        <v>0</v>
      </c>
      <c r="G295" s="212"/>
    </row>
    <row r="296" spans="1:10" ht="18.95" customHeight="1">
      <c r="A296" s="132" t="s">
        <v>797</v>
      </c>
      <c r="B296" s="210">
        <v>0</v>
      </c>
      <c r="C296" s="210">
        <v>0</v>
      </c>
      <c r="D296" s="211">
        <v>0</v>
      </c>
      <c r="E296" s="202">
        <v>0</v>
      </c>
      <c r="F296" s="202">
        <v>0</v>
      </c>
      <c r="G296" s="212"/>
    </row>
    <row r="297" spans="1:10" ht="18.95" customHeight="1">
      <c r="A297" s="132" t="s">
        <v>114</v>
      </c>
      <c r="B297" s="210">
        <v>265</v>
      </c>
      <c r="C297" s="210">
        <v>265</v>
      </c>
      <c r="D297" s="211">
        <v>213</v>
      </c>
      <c r="E297" s="202">
        <f>C297/B297</f>
        <v>1</v>
      </c>
      <c r="F297" s="202">
        <f>C297/D297</f>
        <v>1.244131455399061</v>
      </c>
      <c r="G297" s="212"/>
    </row>
    <row r="298" spans="1:10" ht="18.95" customHeight="1">
      <c r="A298" s="132" t="s">
        <v>115</v>
      </c>
      <c r="B298" s="210">
        <v>0</v>
      </c>
      <c r="C298" s="210">
        <v>0</v>
      </c>
      <c r="D298" s="211">
        <v>0</v>
      </c>
      <c r="E298" s="202">
        <v>0</v>
      </c>
      <c r="F298" s="202">
        <v>0</v>
      </c>
      <c r="G298" s="212"/>
    </row>
    <row r="299" spans="1:10" ht="18.95" customHeight="1">
      <c r="A299" s="132" t="s">
        <v>798</v>
      </c>
      <c r="B299" s="210">
        <v>0</v>
      </c>
      <c r="C299" s="210">
        <v>0</v>
      </c>
      <c r="D299" s="211">
        <v>0</v>
      </c>
      <c r="E299" s="202">
        <v>0</v>
      </c>
      <c r="F299" s="202">
        <v>0</v>
      </c>
      <c r="G299" s="212"/>
    </row>
    <row r="300" spans="1:10" ht="18.95" customHeight="1">
      <c r="A300" s="132" t="s">
        <v>799</v>
      </c>
      <c r="B300" s="210">
        <v>0</v>
      </c>
      <c r="C300" s="210">
        <v>0</v>
      </c>
      <c r="D300" s="211">
        <v>0</v>
      </c>
      <c r="E300" s="202">
        <v>0</v>
      </c>
      <c r="F300" s="202">
        <v>0</v>
      </c>
      <c r="G300" s="212"/>
    </row>
    <row r="301" spans="1:10" ht="18.95" customHeight="1">
      <c r="A301" s="132" t="s">
        <v>800</v>
      </c>
      <c r="B301" s="210">
        <v>0</v>
      </c>
      <c r="C301" s="210">
        <v>0</v>
      </c>
      <c r="D301" s="211">
        <v>0</v>
      </c>
      <c r="E301" s="202">
        <v>0</v>
      </c>
      <c r="F301" s="202">
        <v>0</v>
      </c>
      <c r="G301" s="212"/>
    </row>
    <row r="302" spans="1:10" ht="18.95" customHeight="1">
      <c r="A302" s="132" t="s">
        <v>449</v>
      </c>
      <c r="B302" s="210">
        <v>5</v>
      </c>
      <c r="C302" s="210">
        <v>5</v>
      </c>
      <c r="D302" s="211">
        <v>0</v>
      </c>
      <c r="E302" s="202">
        <v>0</v>
      </c>
      <c r="F302" s="202">
        <v>0</v>
      </c>
      <c r="G302" s="212"/>
    </row>
    <row r="303" spans="1:10" ht="18.95" customHeight="1">
      <c r="A303" s="132" t="s">
        <v>801</v>
      </c>
      <c r="B303" s="210">
        <v>0</v>
      </c>
      <c r="C303" s="210">
        <v>0</v>
      </c>
      <c r="D303" s="211">
        <v>0</v>
      </c>
      <c r="E303" s="202">
        <v>0</v>
      </c>
      <c r="F303" s="202">
        <v>0</v>
      </c>
      <c r="G303" s="212"/>
    </row>
    <row r="304" spans="1:10" ht="18.95" customHeight="1">
      <c r="A304" s="132" t="s">
        <v>116</v>
      </c>
      <c r="B304" s="210">
        <v>260</v>
      </c>
      <c r="C304" s="210">
        <v>260</v>
      </c>
      <c r="D304" s="211">
        <v>212</v>
      </c>
      <c r="E304" s="202">
        <v>0</v>
      </c>
      <c r="F304" s="202">
        <f>C304/D304</f>
        <v>1.2264150943396226</v>
      </c>
      <c r="G304" s="212"/>
    </row>
    <row r="305" spans="1:7" ht="18.95" customHeight="1">
      <c r="A305" s="132" t="s">
        <v>802</v>
      </c>
      <c r="B305" s="210">
        <v>0</v>
      </c>
      <c r="C305" s="210">
        <v>0</v>
      </c>
      <c r="D305" s="211">
        <v>0</v>
      </c>
      <c r="E305" s="202">
        <v>0</v>
      </c>
      <c r="F305" s="202">
        <v>0</v>
      </c>
      <c r="G305" s="212"/>
    </row>
    <row r="306" spans="1:7" ht="18.95" customHeight="1">
      <c r="A306" s="132" t="s">
        <v>117</v>
      </c>
      <c r="B306" s="210">
        <v>0</v>
      </c>
      <c r="C306" s="210">
        <v>0</v>
      </c>
      <c r="D306" s="211">
        <v>1</v>
      </c>
      <c r="E306" s="202">
        <v>0</v>
      </c>
      <c r="F306" s="202">
        <f>C306/D306</f>
        <v>0</v>
      </c>
      <c r="G306" s="212"/>
    </row>
    <row r="307" spans="1:7" ht="18.95" customHeight="1">
      <c r="A307" s="132" t="s">
        <v>516</v>
      </c>
      <c r="B307" s="210">
        <v>0</v>
      </c>
      <c r="C307" s="210">
        <v>0</v>
      </c>
      <c r="D307" s="211">
        <v>0</v>
      </c>
      <c r="E307" s="202">
        <v>0</v>
      </c>
      <c r="F307" s="202">
        <v>0</v>
      </c>
      <c r="G307" s="212"/>
    </row>
    <row r="308" spans="1:7" ht="18.95" customHeight="1">
      <c r="A308" s="132" t="s">
        <v>517</v>
      </c>
      <c r="B308" s="210">
        <v>0</v>
      </c>
      <c r="C308" s="210">
        <v>0</v>
      </c>
      <c r="D308" s="211">
        <v>0</v>
      </c>
      <c r="E308" s="202">
        <v>0</v>
      </c>
      <c r="F308" s="202">
        <v>0</v>
      </c>
      <c r="G308" s="212"/>
    </row>
    <row r="309" spans="1:7" ht="18.95" customHeight="1">
      <c r="A309" s="132" t="s">
        <v>118</v>
      </c>
      <c r="B309" s="210">
        <v>31053</v>
      </c>
      <c r="C309" s="210">
        <v>31053</v>
      </c>
      <c r="D309" s="211">
        <v>31477</v>
      </c>
      <c r="E309" s="202">
        <f>C309/B309</f>
        <v>1</v>
      </c>
      <c r="F309" s="202">
        <f>C309/D309</f>
        <v>0.9865298471900118</v>
      </c>
      <c r="G309" s="212"/>
    </row>
    <row r="310" spans="1:7" ht="18.95" customHeight="1">
      <c r="A310" s="132" t="s">
        <v>803</v>
      </c>
      <c r="B310" s="210">
        <v>54</v>
      </c>
      <c r="C310" s="210">
        <v>54</v>
      </c>
      <c r="D310" s="211">
        <v>165</v>
      </c>
      <c r="E310" s="202">
        <f>C310/B310</f>
        <v>1</v>
      </c>
      <c r="F310" s="202">
        <f>C310/D310</f>
        <v>0.32727272727272727</v>
      </c>
      <c r="G310" s="212"/>
    </row>
    <row r="311" spans="1:7" ht="18.95" customHeight="1">
      <c r="A311" s="132" t="s">
        <v>804</v>
      </c>
      <c r="B311" s="210">
        <v>0</v>
      </c>
      <c r="C311" s="210">
        <v>0</v>
      </c>
      <c r="D311" s="211">
        <v>0</v>
      </c>
      <c r="E311" s="202">
        <v>0</v>
      </c>
      <c r="F311" s="202">
        <v>0</v>
      </c>
      <c r="G311" s="212"/>
    </row>
    <row r="312" spans="1:7" ht="18.95" customHeight="1">
      <c r="A312" s="132" t="s">
        <v>805</v>
      </c>
      <c r="B312" s="210">
        <v>5</v>
      </c>
      <c r="C312" s="210">
        <v>5</v>
      </c>
      <c r="D312" s="211">
        <v>165</v>
      </c>
      <c r="E312" s="202">
        <v>0</v>
      </c>
      <c r="F312" s="202">
        <f>C312/D312</f>
        <v>3.0303030303030304E-2</v>
      </c>
      <c r="G312" s="212"/>
    </row>
    <row r="313" spans="1:7" ht="18.95" customHeight="1">
      <c r="A313" s="132" t="s">
        <v>120</v>
      </c>
      <c r="B313" s="210">
        <v>27529</v>
      </c>
      <c r="C313" s="210">
        <v>27529</v>
      </c>
      <c r="D313" s="211">
        <v>21363</v>
      </c>
      <c r="E313" s="202">
        <f>C313/B313</f>
        <v>1</v>
      </c>
      <c r="F313" s="202">
        <f>C313/D313</f>
        <v>1.2886298740813555</v>
      </c>
      <c r="G313" s="212"/>
    </row>
    <row r="314" spans="1:7" ht="18.95" customHeight="1">
      <c r="A314" s="132" t="s">
        <v>57</v>
      </c>
      <c r="B314" s="210">
        <v>19461</v>
      </c>
      <c r="C314" s="210">
        <v>19461</v>
      </c>
      <c r="D314" s="211">
        <v>14952</v>
      </c>
      <c r="E314" s="202">
        <v>0</v>
      </c>
      <c r="F314" s="202">
        <f>C314/D314</f>
        <v>1.3015650080256822</v>
      </c>
      <c r="G314" s="212"/>
    </row>
    <row r="315" spans="1:7" ht="18.95" customHeight="1">
      <c r="A315" s="132" t="s">
        <v>58</v>
      </c>
      <c r="B315" s="210">
        <v>1723</v>
      </c>
      <c r="C315" s="210">
        <v>1723</v>
      </c>
      <c r="D315" s="211">
        <v>2405</v>
      </c>
      <c r="E315" s="202">
        <v>0</v>
      </c>
      <c r="F315" s="202">
        <f>C315/D315</f>
        <v>0.71642411642411641</v>
      </c>
      <c r="G315" s="212"/>
    </row>
    <row r="316" spans="1:7" ht="18.95" customHeight="1">
      <c r="A316" s="132" t="s">
        <v>69</v>
      </c>
      <c r="B316" s="210">
        <v>0</v>
      </c>
      <c r="C316" s="210">
        <v>0</v>
      </c>
      <c r="D316" s="211">
        <v>0</v>
      </c>
      <c r="E316" s="202">
        <v>0</v>
      </c>
      <c r="F316" s="202">
        <v>0</v>
      </c>
      <c r="G316" s="212"/>
    </row>
    <row r="317" spans="1:7" ht="18.95" customHeight="1">
      <c r="A317" s="132" t="s">
        <v>712</v>
      </c>
      <c r="B317" s="210">
        <v>0</v>
      </c>
      <c r="C317" s="210">
        <v>0</v>
      </c>
      <c r="D317" s="211">
        <v>0</v>
      </c>
      <c r="E317" s="202">
        <v>0</v>
      </c>
      <c r="F317" s="202">
        <v>0</v>
      </c>
      <c r="G317" s="212"/>
    </row>
    <row r="318" spans="1:7" ht="18.95" customHeight="1">
      <c r="A318" s="132" t="s">
        <v>806</v>
      </c>
      <c r="B318" s="210">
        <v>0</v>
      </c>
      <c r="C318" s="210">
        <v>0</v>
      </c>
      <c r="D318" s="211">
        <v>0</v>
      </c>
      <c r="E318" s="202">
        <v>0</v>
      </c>
      <c r="F318" s="202">
        <v>0</v>
      </c>
      <c r="G318" s="212"/>
    </row>
    <row r="319" spans="1:7" ht="18.95" customHeight="1">
      <c r="A319" s="132" t="s">
        <v>807</v>
      </c>
      <c r="B319" s="210">
        <v>0</v>
      </c>
      <c r="C319" s="210">
        <v>0</v>
      </c>
      <c r="D319" s="211">
        <v>0</v>
      </c>
      <c r="E319" s="202">
        <v>0</v>
      </c>
      <c r="F319" s="202">
        <v>0</v>
      </c>
      <c r="G319" s="212"/>
    </row>
    <row r="320" spans="1:7" ht="18.95" customHeight="1">
      <c r="A320" s="132" t="s">
        <v>66</v>
      </c>
      <c r="B320" s="210">
        <v>3460</v>
      </c>
      <c r="C320" s="210">
        <v>3460</v>
      </c>
      <c r="D320" s="211">
        <v>3016</v>
      </c>
      <c r="E320" s="202">
        <v>0</v>
      </c>
      <c r="F320" s="202">
        <f>C320/D320</f>
        <v>1.1472148541114058</v>
      </c>
      <c r="G320" s="212"/>
    </row>
    <row r="321" spans="1:7" ht="18.95" customHeight="1">
      <c r="A321" s="132" t="s">
        <v>121</v>
      </c>
      <c r="B321" s="210">
        <v>2885</v>
      </c>
      <c r="C321" s="210">
        <v>2885</v>
      </c>
      <c r="D321" s="211">
        <v>990</v>
      </c>
      <c r="E321" s="202">
        <v>0</v>
      </c>
      <c r="F321" s="202">
        <f>C321/D321</f>
        <v>2.9141414141414139</v>
      </c>
      <c r="G321" s="212"/>
    </row>
    <row r="322" spans="1:7" ht="18.95" customHeight="1">
      <c r="A322" s="132" t="s">
        <v>122</v>
      </c>
      <c r="B322" s="210">
        <v>3</v>
      </c>
      <c r="C322" s="210">
        <v>3</v>
      </c>
      <c r="D322" s="211">
        <v>37</v>
      </c>
      <c r="E322" s="202">
        <f>C322/B322</f>
        <v>1</v>
      </c>
      <c r="F322" s="202">
        <f>C322/D322</f>
        <v>8.1081081081081086E-2</v>
      </c>
      <c r="G322" s="212"/>
    </row>
    <row r="323" spans="1:7" ht="18.95" customHeight="1">
      <c r="A323" s="132" t="s">
        <v>57</v>
      </c>
      <c r="B323" s="210">
        <v>0</v>
      </c>
      <c r="C323" s="210">
        <v>0</v>
      </c>
      <c r="D323" s="211">
        <v>0</v>
      </c>
      <c r="E323" s="202">
        <v>0</v>
      </c>
      <c r="F323" s="202">
        <v>0</v>
      </c>
      <c r="G323" s="212"/>
    </row>
    <row r="324" spans="1:7" ht="18.95" customHeight="1">
      <c r="A324" s="132" t="s">
        <v>58</v>
      </c>
      <c r="B324" s="210">
        <v>3</v>
      </c>
      <c r="C324" s="210">
        <v>3</v>
      </c>
      <c r="D324" s="211">
        <v>37</v>
      </c>
      <c r="E324" s="202">
        <v>0</v>
      </c>
      <c r="F324" s="202">
        <f>C324/D324</f>
        <v>8.1081081081081086E-2</v>
      </c>
      <c r="G324" s="212"/>
    </row>
    <row r="325" spans="1:7" ht="18.95" customHeight="1">
      <c r="A325" s="132" t="s">
        <v>69</v>
      </c>
      <c r="B325" s="210">
        <v>0</v>
      </c>
      <c r="C325" s="210">
        <v>0</v>
      </c>
      <c r="D325" s="211">
        <v>0</v>
      </c>
      <c r="E325" s="202">
        <v>0</v>
      </c>
      <c r="F325" s="202">
        <v>0</v>
      </c>
      <c r="G325" s="212"/>
    </row>
    <row r="326" spans="1:7" ht="18.95" customHeight="1">
      <c r="A326" s="132" t="s">
        <v>808</v>
      </c>
      <c r="B326" s="210">
        <v>0</v>
      </c>
      <c r="C326" s="210">
        <v>0</v>
      </c>
      <c r="D326" s="211">
        <v>0</v>
      </c>
      <c r="E326" s="202">
        <v>0</v>
      </c>
      <c r="F326" s="202">
        <v>0</v>
      </c>
      <c r="G326" s="212"/>
    </row>
    <row r="327" spans="1:7" ht="18.95" customHeight="1">
      <c r="A327" s="132" t="s">
        <v>66</v>
      </c>
      <c r="B327" s="210">
        <v>0</v>
      </c>
      <c r="C327" s="210">
        <v>0</v>
      </c>
      <c r="D327" s="211">
        <v>0</v>
      </c>
      <c r="E327" s="202">
        <v>0</v>
      </c>
      <c r="F327" s="202">
        <v>0</v>
      </c>
      <c r="G327" s="212"/>
    </row>
    <row r="328" spans="1:7" ht="18.95" customHeight="1">
      <c r="A328" s="132" t="s">
        <v>518</v>
      </c>
      <c r="B328" s="210">
        <v>0</v>
      </c>
      <c r="C328" s="210">
        <v>0</v>
      </c>
      <c r="D328" s="211">
        <v>0</v>
      </c>
      <c r="E328" s="202">
        <v>0</v>
      </c>
      <c r="F328" s="202">
        <v>0</v>
      </c>
      <c r="G328" s="212"/>
    </row>
    <row r="329" spans="1:7" ht="18.95" customHeight="1">
      <c r="A329" s="132" t="s">
        <v>123</v>
      </c>
      <c r="B329" s="210">
        <v>538</v>
      </c>
      <c r="C329" s="210">
        <v>538</v>
      </c>
      <c r="D329" s="211">
        <v>2081</v>
      </c>
      <c r="E329" s="202">
        <f>C329/B329</f>
        <v>1</v>
      </c>
      <c r="F329" s="202">
        <f>C329/D329</f>
        <v>0.2585295530994714</v>
      </c>
      <c r="G329" s="212"/>
    </row>
    <row r="330" spans="1:7" ht="18.95" customHeight="1">
      <c r="A330" s="132" t="s">
        <v>57</v>
      </c>
      <c r="B330" s="210">
        <v>538</v>
      </c>
      <c r="C330" s="210">
        <v>538</v>
      </c>
      <c r="D330" s="211">
        <v>1578</v>
      </c>
      <c r="E330" s="202">
        <v>0</v>
      </c>
      <c r="F330" s="202">
        <f>C330/D330</f>
        <v>0.34093789607097591</v>
      </c>
      <c r="G330" s="212"/>
    </row>
    <row r="331" spans="1:7" ht="18.95" customHeight="1">
      <c r="A331" s="132" t="s">
        <v>58</v>
      </c>
      <c r="B331" s="210">
        <v>0</v>
      </c>
      <c r="C331" s="210">
        <v>0</v>
      </c>
      <c r="D331" s="211">
        <v>489</v>
      </c>
      <c r="E331" s="202">
        <v>0</v>
      </c>
      <c r="F331" s="202">
        <f>C331/D331</f>
        <v>0</v>
      </c>
      <c r="G331" s="212"/>
    </row>
    <row r="332" spans="1:7" ht="18.95" customHeight="1">
      <c r="A332" s="132" t="s">
        <v>69</v>
      </c>
      <c r="B332" s="210">
        <v>0</v>
      </c>
      <c r="C332" s="210">
        <v>0</v>
      </c>
      <c r="D332" s="211">
        <v>0</v>
      </c>
      <c r="E332" s="202">
        <v>0</v>
      </c>
      <c r="F332" s="202">
        <v>0</v>
      </c>
      <c r="G332" s="212"/>
    </row>
    <row r="333" spans="1:7" ht="18.95" customHeight="1">
      <c r="A333" s="132" t="s">
        <v>809</v>
      </c>
      <c r="B333" s="210">
        <v>0</v>
      </c>
      <c r="C333" s="210">
        <v>0</v>
      </c>
      <c r="D333" s="211">
        <v>0</v>
      </c>
      <c r="E333" s="202">
        <v>0</v>
      </c>
      <c r="F333" s="202">
        <v>0</v>
      </c>
      <c r="G333" s="212"/>
    </row>
    <row r="334" spans="1:7" ht="18.95" customHeight="1">
      <c r="A334" s="132" t="s">
        <v>810</v>
      </c>
      <c r="B334" s="210">
        <v>0</v>
      </c>
      <c r="C334" s="210">
        <v>0</v>
      </c>
      <c r="D334" s="211">
        <v>0</v>
      </c>
      <c r="E334" s="202">
        <v>0</v>
      </c>
      <c r="F334" s="202">
        <v>0</v>
      </c>
      <c r="G334" s="212"/>
    </row>
    <row r="335" spans="1:7" ht="18.95" customHeight="1">
      <c r="A335" s="132" t="s">
        <v>66</v>
      </c>
      <c r="B335" s="210">
        <v>0</v>
      </c>
      <c r="C335" s="210">
        <v>0</v>
      </c>
      <c r="D335" s="211">
        <v>0</v>
      </c>
      <c r="E335" s="202">
        <v>0</v>
      </c>
      <c r="F335" s="202">
        <v>0</v>
      </c>
      <c r="G335" s="212"/>
    </row>
    <row r="336" spans="1:7" ht="18.95" customHeight="1">
      <c r="A336" s="132" t="s">
        <v>811</v>
      </c>
      <c r="B336" s="210">
        <v>0</v>
      </c>
      <c r="C336" s="210">
        <v>0</v>
      </c>
      <c r="D336" s="211">
        <v>14</v>
      </c>
      <c r="E336" s="202">
        <v>0</v>
      </c>
      <c r="F336" s="202">
        <f>C336/D336</f>
        <v>0</v>
      </c>
      <c r="G336" s="212"/>
    </row>
    <row r="337" spans="1:7" ht="18.95" customHeight="1">
      <c r="A337" s="132" t="s">
        <v>124</v>
      </c>
      <c r="B337" s="210">
        <v>1268</v>
      </c>
      <c r="C337" s="210">
        <v>1268</v>
      </c>
      <c r="D337" s="211">
        <v>4242</v>
      </c>
      <c r="E337" s="202">
        <f>C337/B337</f>
        <v>1</v>
      </c>
      <c r="F337" s="202">
        <f>C337/D337</f>
        <v>0.29891560584629889</v>
      </c>
      <c r="G337" s="212"/>
    </row>
    <row r="338" spans="1:7" ht="18.95" customHeight="1">
      <c r="A338" s="132" t="s">
        <v>57</v>
      </c>
      <c r="B338" s="210">
        <v>989</v>
      </c>
      <c r="C338" s="210">
        <v>989</v>
      </c>
      <c r="D338" s="211">
        <v>2815</v>
      </c>
      <c r="E338" s="202">
        <v>0</v>
      </c>
      <c r="F338" s="202">
        <f>C338/D338</f>
        <v>0.35133214920071049</v>
      </c>
      <c r="G338" s="212"/>
    </row>
    <row r="339" spans="1:7" ht="18.95" customHeight="1">
      <c r="A339" s="132" t="s">
        <v>58</v>
      </c>
      <c r="B339" s="210">
        <v>0</v>
      </c>
      <c r="C339" s="210">
        <v>0</v>
      </c>
      <c r="D339" s="211">
        <v>965</v>
      </c>
      <c r="E339" s="202">
        <v>0</v>
      </c>
      <c r="F339" s="202">
        <f>C339/D339</f>
        <v>0</v>
      </c>
      <c r="G339" s="212"/>
    </row>
    <row r="340" spans="1:7" ht="18.95" customHeight="1">
      <c r="A340" s="132" t="s">
        <v>69</v>
      </c>
      <c r="B340" s="210">
        <v>0</v>
      </c>
      <c r="C340" s="210">
        <v>0</v>
      </c>
      <c r="D340" s="211">
        <v>0</v>
      </c>
      <c r="E340" s="202">
        <v>0</v>
      </c>
      <c r="F340" s="202">
        <v>0</v>
      </c>
      <c r="G340" s="212"/>
    </row>
    <row r="341" spans="1:7" ht="18.95" customHeight="1">
      <c r="A341" s="132" t="s">
        <v>812</v>
      </c>
      <c r="B341" s="210">
        <v>0</v>
      </c>
      <c r="C341" s="210">
        <v>0</v>
      </c>
      <c r="D341" s="211">
        <v>0</v>
      </c>
      <c r="E341" s="202">
        <v>0</v>
      </c>
      <c r="F341" s="202">
        <v>0</v>
      </c>
      <c r="G341" s="212"/>
    </row>
    <row r="342" spans="1:7" ht="18.95" customHeight="1">
      <c r="A342" s="132" t="s">
        <v>813</v>
      </c>
      <c r="B342" s="210">
        <v>0</v>
      </c>
      <c r="C342" s="210">
        <v>0</v>
      </c>
      <c r="D342" s="211">
        <v>0</v>
      </c>
      <c r="E342" s="202">
        <v>0</v>
      </c>
      <c r="F342" s="202">
        <v>0</v>
      </c>
      <c r="G342" s="212"/>
    </row>
    <row r="343" spans="1:7" ht="18.95" customHeight="1">
      <c r="A343" s="132" t="s">
        <v>125</v>
      </c>
      <c r="B343" s="210">
        <v>279</v>
      </c>
      <c r="C343" s="210">
        <v>279</v>
      </c>
      <c r="D343" s="211">
        <v>448</v>
      </c>
      <c r="E343" s="202">
        <v>0</v>
      </c>
      <c r="F343" s="202">
        <f>C343/D343</f>
        <v>0.6227678571428571</v>
      </c>
      <c r="G343" s="212"/>
    </row>
    <row r="344" spans="1:7" ht="18.95" customHeight="1">
      <c r="A344" s="132" t="s">
        <v>66</v>
      </c>
      <c r="B344" s="210">
        <v>0</v>
      </c>
      <c r="C344" s="210">
        <v>0</v>
      </c>
      <c r="D344" s="211">
        <v>0</v>
      </c>
      <c r="E344" s="202">
        <v>0</v>
      </c>
      <c r="F344" s="202">
        <v>0</v>
      </c>
      <c r="G344" s="212"/>
    </row>
    <row r="345" spans="1:7" ht="18.95" customHeight="1">
      <c r="A345" s="132" t="s">
        <v>814</v>
      </c>
      <c r="B345" s="210">
        <v>0</v>
      </c>
      <c r="C345" s="210">
        <v>0</v>
      </c>
      <c r="D345" s="211">
        <v>14</v>
      </c>
      <c r="E345" s="202">
        <v>0</v>
      </c>
      <c r="F345" s="202">
        <f>C345/D345</f>
        <v>0</v>
      </c>
      <c r="G345" s="212"/>
    </row>
    <row r="346" spans="1:7" ht="18.95" customHeight="1">
      <c r="A346" s="132" t="s">
        <v>126</v>
      </c>
      <c r="B346" s="210">
        <v>1519</v>
      </c>
      <c r="C346" s="210">
        <v>1519</v>
      </c>
      <c r="D346" s="211">
        <v>1611</v>
      </c>
      <c r="E346" s="202">
        <f>C346/B346</f>
        <v>1</v>
      </c>
      <c r="F346" s="202">
        <f>C346/D346</f>
        <v>0.94289261328367469</v>
      </c>
      <c r="G346" s="212"/>
    </row>
    <row r="347" spans="1:7" ht="18.95" customHeight="1">
      <c r="A347" s="132" t="s">
        <v>57</v>
      </c>
      <c r="B347" s="210">
        <v>1293</v>
      </c>
      <c r="C347" s="210">
        <v>1293</v>
      </c>
      <c r="D347" s="211">
        <v>1016</v>
      </c>
      <c r="E347" s="202">
        <v>0</v>
      </c>
      <c r="F347" s="202">
        <f>C347/D347</f>
        <v>1.2726377952755905</v>
      </c>
      <c r="G347" s="212"/>
    </row>
    <row r="348" spans="1:7" ht="18.95" customHeight="1">
      <c r="A348" s="132" t="s">
        <v>58</v>
      </c>
      <c r="B348" s="210">
        <v>14</v>
      </c>
      <c r="C348" s="210">
        <v>14</v>
      </c>
      <c r="D348" s="211">
        <v>263</v>
      </c>
      <c r="E348" s="202">
        <v>0</v>
      </c>
      <c r="F348" s="202">
        <f>C348/D348</f>
        <v>5.3231939163498096E-2</v>
      </c>
      <c r="G348" s="212"/>
    </row>
    <row r="349" spans="1:7" ht="18.95" customHeight="1">
      <c r="A349" s="132" t="s">
        <v>69</v>
      </c>
      <c r="B349" s="210">
        <v>0</v>
      </c>
      <c r="C349" s="210">
        <v>0</v>
      </c>
      <c r="D349" s="211">
        <v>0</v>
      </c>
      <c r="E349" s="202">
        <v>0</v>
      </c>
      <c r="F349" s="202">
        <v>0</v>
      </c>
      <c r="G349" s="212"/>
    </row>
    <row r="350" spans="1:7" ht="18.95" customHeight="1">
      <c r="A350" s="132" t="s">
        <v>127</v>
      </c>
      <c r="B350" s="210">
        <v>77</v>
      </c>
      <c r="C350" s="210">
        <v>77</v>
      </c>
      <c r="D350" s="211">
        <v>168</v>
      </c>
      <c r="E350" s="202">
        <v>0</v>
      </c>
      <c r="F350" s="202">
        <f>C350/D350</f>
        <v>0.45833333333333331</v>
      </c>
      <c r="G350" s="212"/>
    </row>
    <row r="351" spans="1:7" ht="18.95" customHeight="1">
      <c r="A351" s="132" t="s">
        <v>128</v>
      </c>
      <c r="B351" s="210">
        <v>22</v>
      </c>
      <c r="C351" s="210">
        <v>22</v>
      </c>
      <c r="D351" s="211">
        <v>32</v>
      </c>
      <c r="E351" s="202">
        <v>0</v>
      </c>
      <c r="F351" s="202">
        <f>C351/D351</f>
        <v>0.6875</v>
      </c>
      <c r="G351" s="212"/>
    </row>
    <row r="352" spans="1:7" ht="18.95" customHeight="1">
      <c r="A352" s="132" t="s">
        <v>815</v>
      </c>
      <c r="B352" s="210">
        <v>0</v>
      </c>
      <c r="C352" s="210">
        <v>0</v>
      </c>
      <c r="D352" s="211">
        <v>0</v>
      </c>
      <c r="E352" s="202">
        <v>0</v>
      </c>
      <c r="F352" s="202">
        <v>0</v>
      </c>
      <c r="G352" s="212"/>
    </row>
    <row r="353" spans="1:7" ht="18.95" customHeight="1">
      <c r="A353" s="132" t="s">
        <v>129</v>
      </c>
      <c r="B353" s="210">
        <v>24</v>
      </c>
      <c r="C353" s="210">
        <v>24</v>
      </c>
      <c r="D353" s="211">
        <v>60</v>
      </c>
      <c r="E353" s="202">
        <v>0</v>
      </c>
      <c r="F353" s="202">
        <f>C353/D353</f>
        <v>0.4</v>
      </c>
      <c r="G353" s="212"/>
    </row>
    <row r="354" spans="1:7" ht="18.95" customHeight="1">
      <c r="A354" s="132" t="s">
        <v>816</v>
      </c>
      <c r="B354" s="210">
        <v>0</v>
      </c>
      <c r="C354" s="210">
        <v>0</v>
      </c>
      <c r="D354" s="211">
        <v>0</v>
      </c>
      <c r="E354" s="202">
        <v>0</v>
      </c>
      <c r="F354" s="202">
        <v>0</v>
      </c>
      <c r="G354" s="212"/>
    </row>
    <row r="355" spans="1:7" ht="18.95" customHeight="1">
      <c r="A355" s="132" t="s">
        <v>817</v>
      </c>
      <c r="B355" s="210">
        <v>0</v>
      </c>
      <c r="C355" s="210">
        <v>0</v>
      </c>
      <c r="D355" s="211">
        <v>0</v>
      </c>
      <c r="E355" s="202">
        <v>0</v>
      </c>
      <c r="F355" s="202">
        <v>0</v>
      </c>
      <c r="G355" s="212"/>
    </row>
    <row r="356" spans="1:7" ht="18.95" customHeight="1">
      <c r="A356" s="132" t="s">
        <v>607</v>
      </c>
      <c r="B356" s="210">
        <v>55</v>
      </c>
      <c r="C356" s="210">
        <v>55</v>
      </c>
      <c r="D356" s="211">
        <v>40</v>
      </c>
      <c r="E356" s="202">
        <v>0</v>
      </c>
      <c r="F356" s="202">
        <f>C356/D356</f>
        <v>1.375</v>
      </c>
      <c r="G356" s="212"/>
    </row>
    <row r="357" spans="1:7" ht="18.95" customHeight="1">
      <c r="A357" s="132" t="s">
        <v>818</v>
      </c>
      <c r="B357" s="210">
        <v>0</v>
      </c>
      <c r="C357" s="210">
        <v>0</v>
      </c>
      <c r="D357" s="211">
        <v>0</v>
      </c>
      <c r="E357" s="202">
        <v>0</v>
      </c>
      <c r="F357" s="202">
        <v>0</v>
      </c>
      <c r="G357" s="212"/>
    </row>
    <row r="358" spans="1:7" ht="18.95" customHeight="1">
      <c r="A358" s="132" t="s">
        <v>511</v>
      </c>
      <c r="B358" s="210">
        <v>0</v>
      </c>
      <c r="C358" s="210">
        <v>0</v>
      </c>
      <c r="D358" s="211">
        <v>0</v>
      </c>
      <c r="E358" s="202">
        <v>0</v>
      </c>
      <c r="F358" s="202">
        <v>0</v>
      </c>
      <c r="G358" s="212"/>
    </row>
    <row r="359" spans="1:7" ht="18.95" customHeight="1">
      <c r="A359" s="132" t="s">
        <v>712</v>
      </c>
      <c r="B359" s="210">
        <v>0</v>
      </c>
      <c r="C359" s="210">
        <v>0</v>
      </c>
      <c r="D359" s="211">
        <v>0</v>
      </c>
      <c r="E359" s="202">
        <v>0</v>
      </c>
      <c r="F359" s="202">
        <v>0</v>
      </c>
      <c r="G359" s="212"/>
    </row>
    <row r="360" spans="1:7" ht="18.95" customHeight="1">
      <c r="A360" s="132" t="s">
        <v>66</v>
      </c>
      <c r="B360" s="210">
        <v>24</v>
      </c>
      <c r="C360" s="210">
        <v>24</v>
      </c>
      <c r="D360" s="211">
        <v>11</v>
      </c>
      <c r="E360" s="202">
        <v>0</v>
      </c>
      <c r="F360" s="202">
        <f>C360/D360</f>
        <v>2.1818181818181817</v>
      </c>
      <c r="G360" s="212"/>
    </row>
    <row r="361" spans="1:7" ht="18.95" customHeight="1">
      <c r="A361" s="132" t="s">
        <v>519</v>
      </c>
      <c r="B361" s="210">
        <v>10</v>
      </c>
      <c r="C361" s="210">
        <v>10</v>
      </c>
      <c r="D361" s="211">
        <v>21</v>
      </c>
      <c r="E361" s="202">
        <v>0</v>
      </c>
      <c r="F361" s="202">
        <f>C361/D361</f>
        <v>0.47619047619047616</v>
      </c>
      <c r="G361" s="212"/>
    </row>
    <row r="362" spans="1:7" ht="18.95" customHeight="1">
      <c r="A362" s="132" t="s">
        <v>625</v>
      </c>
      <c r="B362" s="210">
        <v>0</v>
      </c>
      <c r="C362" s="210">
        <v>0</v>
      </c>
      <c r="D362" s="211">
        <v>0</v>
      </c>
      <c r="E362" s="202">
        <v>0</v>
      </c>
      <c r="F362" s="202">
        <v>0</v>
      </c>
      <c r="G362" s="212"/>
    </row>
    <row r="363" spans="1:7" ht="18.95" customHeight="1">
      <c r="A363" s="132" t="s">
        <v>57</v>
      </c>
      <c r="B363" s="210">
        <v>0</v>
      </c>
      <c r="C363" s="210">
        <v>0</v>
      </c>
      <c r="D363" s="211">
        <v>0</v>
      </c>
      <c r="E363" s="202">
        <v>0</v>
      </c>
      <c r="F363" s="202">
        <v>0</v>
      </c>
      <c r="G363" s="212"/>
    </row>
    <row r="364" spans="1:7" ht="18.95" customHeight="1">
      <c r="A364" s="132" t="s">
        <v>58</v>
      </c>
      <c r="B364" s="210">
        <v>0</v>
      </c>
      <c r="C364" s="210">
        <v>0</v>
      </c>
      <c r="D364" s="211">
        <v>0</v>
      </c>
      <c r="E364" s="202">
        <v>0</v>
      </c>
      <c r="F364" s="202">
        <v>0</v>
      </c>
      <c r="G364" s="212"/>
    </row>
    <row r="365" spans="1:7" ht="18.95" customHeight="1">
      <c r="A365" s="132" t="s">
        <v>69</v>
      </c>
      <c r="B365" s="210">
        <v>0</v>
      </c>
      <c r="C365" s="210">
        <v>0</v>
      </c>
      <c r="D365" s="211">
        <v>0</v>
      </c>
      <c r="E365" s="202">
        <v>0</v>
      </c>
      <c r="F365" s="202">
        <v>0</v>
      </c>
      <c r="G365" s="212"/>
    </row>
    <row r="366" spans="1:7" ht="18.95" customHeight="1">
      <c r="A366" s="132" t="s">
        <v>819</v>
      </c>
      <c r="B366" s="210">
        <v>0</v>
      </c>
      <c r="C366" s="210">
        <v>0</v>
      </c>
      <c r="D366" s="211">
        <v>0</v>
      </c>
      <c r="E366" s="202">
        <v>0</v>
      </c>
      <c r="F366" s="202">
        <v>0</v>
      </c>
      <c r="G366" s="212"/>
    </row>
    <row r="367" spans="1:7" ht="18.95" customHeight="1">
      <c r="A367" s="132" t="s">
        <v>820</v>
      </c>
      <c r="B367" s="210">
        <v>0</v>
      </c>
      <c r="C367" s="210">
        <v>0</v>
      </c>
      <c r="D367" s="211">
        <v>0</v>
      </c>
      <c r="E367" s="202">
        <v>0</v>
      </c>
      <c r="F367" s="202">
        <v>0</v>
      </c>
      <c r="G367" s="212"/>
    </row>
    <row r="368" spans="1:7" ht="18.95" customHeight="1">
      <c r="A368" s="132" t="s">
        <v>821</v>
      </c>
      <c r="B368" s="210">
        <v>0</v>
      </c>
      <c r="C368" s="210">
        <v>0</v>
      </c>
      <c r="D368" s="211">
        <v>0</v>
      </c>
      <c r="E368" s="202">
        <v>0</v>
      </c>
      <c r="F368" s="202">
        <v>0</v>
      </c>
      <c r="G368" s="212"/>
    </row>
    <row r="369" spans="1:7" ht="18.95" customHeight="1">
      <c r="A369" s="132" t="s">
        <v>712</v>
      </c>
      <c r="B369" s="210">
        <v>0</v>
      </c>
      <c r="C369" s="210">
        <v>0</v>
      </c>
      <c r="D369" s="211">
        <v>0</v>
      </c>
      <c r="E369" s="202">
        <v>0</v>
      </c>
      <c r="F369" s="202">
        <v>0</v>
      </c>
      <c r="G369" s="212"/>
    </row>
    <row r="370" spans="1:7" ht="18.95" customHeight="1">
      <c r="A370" s="132" t="s">
        <v>66</v>
      </c>
      <c r="B370" s="210">
        <v>0</v>
      </c>
      <c r="C370" s="210">
        <v>0</v>
      </c>
      <c r="D370" s="211">
        <v>0</v>
      </c>
      <c r="E370" s="202">
        <v>0</v>
      </c>
      <c r="F370" s="202">
        <v>0</v>
      </c>
      <c r="G370" s="212"/>
    </row>
    <row r="371" spans="1:7" ht="18.95" customHeight="1">
      <c r="A371" s="132" t="s">
        <v>822</v>
      </c>
      <c r="B371" s="210">
        <v>0</v>
      </c>
      <c r="C371" s="210">
        <v>0</v>
      </c>
      <c r="D371" s="211">
        <v>0</v>
      </c>
      <c r="E371" s="202">
        <v>0</v>
      </c>
      <c r="F371" s="202">
        <v>0</v>
      </c>
      <c r="G371" s="212"/>
    </row>
    <row r="372" spans="1:7" ht="18.95" customHeight="1">
      <c r="A372" s="132" t="s">
        <v>626</v>
      </c>
      <c r="B372" s="210">
        <v>142</v>
      </c>
      <c r="C372" s="210">
        <v>142</v>
      </c>
      <c r="D372" s="211">
        <v>1977</v>
      </c>
      <c r="E372" s="202">
        <f>C372/B372</f>
        <v>1</v>
      </c>
      <c r="F372" s="202">
        <f>C372/D372</f>
        <v>7.182599898836621E-2</v>
      </c>
      <c r="G372" s="212"/>
    </row>
    <row r="373" spans="1:7" ht="18.95" customHeight="1">
      <c r="A373" s="132" t="s">
        <v>57</v>
      </c>
      <c r="B373" s="210">
        <v>0</v>
      </c>
      <c r="C373" s="210">
        <v>0</v>
      </c>
      <c r="D373" s="211">
        <v>0</v>
      </c>
      <c r="E373" s="202">
        <v>0</v>
      </c>
      <c r="F373" s="202">
        <v>0</v>
      </c>
      <c r="G373" s="212"/>
    </row>
    <row r="374" spans="1:7" ht="18.95" customHeight="1">
      <c r="A374" s="132" t="s">
        <v>58</v>
      </c>
      <c r="B374" s="210">
        <v>0</v>
      </c>
      <c r="C374" s="210">
        <v>0</v>
      </c>
      <c r="D374" s="211">
        <v>59</v>
      </c>
      <c r="E374" s="202">
        <v>0</v>
      </c>
      <c r="F374" s="202">
        <f>C374/D374</f>
        <v>0</v>
      </c>
      <c r="G374" s="212"/>
    </row>
    <row r="375" spans="1:7" ht="18.95" customHeight="1">
      <c r="A375" s="132" t="s">
        <v>69</v>
      </c>
      <c r="B375" s="210">
        <v>0</v>
      </c>
      <c r="C375" s="210">
        <v>0</v>
      </c>
      <c r="D375" s="211">
        <v>0</v>
      </c>
      <c r="E375" s="202">
        <v>0</v>
      </c>
      <c r="F375" s="202">
        <v>0</v>
      </c>
      <c r="G375" s="212"/>
    </row>
    <row r="376" spans="1:7" ht="18.95" customHeight="1">
      <c r="A376" s="132" t="s">
        <v>823</v>
      </c>
      <c r="B376" s="210">
        <v>142</v>
      </c>
      <c r="C376" s="210">
        <v>142</v>
      </c>
      <c r="D376" s="211">
        <v>1486</v>
      </c>
      <c r="E376" s="202">
        <v>0</v>
      </c>
      <c r="F376" s="202">
        <f>C376/D376</f>
        <v>9.5558546433378203E-2</v>
      </c>
      <c r="G376" s="212"/>
    </row>
    <row r="377" spans="1:7" ht="18.95" customHeight="1">
      <c r="A377" s="132" t="s">
        <v>824</v>
      </c>
      <c r="B377" s="210">
        <v>0</v>
      </c>
      <c r="C377" s="210">
        <v>0</v>
      </c>
      <c r="D377" s="211">
        <v>0</v>
      </c>
      <c r="E377" s="202">
        <v>0</v>
      </c>
      <c r="F377" s="202">
        <v>0</v>
      </c>
      <c r="G377" s="212"/>
    </row>
    <row r="378" spans="1:7" ht="18.95" customHeight="1">
      <c r="A378" s="132" t="s">
        <v>825</v>
      </c>
      <c r="B378" s="210">
        <v>0</v>
      </c>
      <c r="C378" s="210">
        <v>0</v>
      </c>
      <c r="D378" s="211">
        <v>0</v>
      </c>
      <c r="E378" s="202">
        <v>0</v>
      </c>
      <c r="F378" s="202">
        <v>0</v>
      </c>
      <c r="G378" s="212"/>
    </row>
    <row r="379" spans="1:7" ht="18.95" customHeight="1">
      <c r="A379" s="132" t="s">
        <v>712</v>
      </c>
      <c r="B379" s="210">
        <v>0</v>
      </c>
      <c r="C379" s="210">
        <v>0</v>
      </c>
      <c r="D379" s="211">
        <v>0</v>
      </c>
      <c r="E379" s="202">
        <v>0</v>
      </c>
      <c r="F379" s="202">
        <v>0</v>
      </c>
      <c r="G379" s="212"/>
    </row>
    <row r="380" spans="1:7" ht="18.95" customHeight="1">
      <c r="A380" s="132" t="s">
        <v>66</v>
      </c>
      <c r="B380" s="210">
        <v>0</v>
      </c>
      <c r="C380" s="210">
        <v>0</v>
      </c>
      <c r="D380" s="211">
        <v>0</v>
      </c>
      <c r="E380" s="202">
        <v>0</v>
      </c>
      <c r="F380" s="202">
        <v>0</v>
      </c>
      <c r="G380" s="212"/>
    </row>
    <row r="381" spans="1:7" ht="18.95" customHeight="1">
      <c r="A381" s="132" t="s">
        <v>826</v>
      </c>
      <c r="B381" s="210">
        <v>0</v>
      </c>
      <c r="C381" s="210">
        <v>0</v>
      </c>
      <c r="D381" s="211">
        <v>432</v>
      </c>
      <c r="E381" s="202">
        <v>0</v>
      </c>
      <c r="F381" s="202">
        <f>C381/D381</f>
        <v>0</v>
      </c>
      <c r="G381" s="212"/>
    </row>
    <row r="382" spans="1:7" ht="18.95" customHeight="1">
      <c r="A382" s="132" t="s">
        <v>627</v>
      </c>
      <c r="B382" s="210">
        <v>0</v>
      </c>
      <c r="C382" s="210">
        <v>0</v>
      </c>
      <c r="D382" s="211">
        <v>0</v>
      </c>
      <c r="E382" s="202">
        <v>0</v>
      </c>
      <c r="F382" s="202">
        <v>0</v>
      </c>
      <c r="G382" s="212"/>
    </row>
    <row r="383" spans="1:7" ht="18.95" customHeight="1">
      <c r="A383" s="132" t="s">
        <v>57</v>
      </c>
      <c r="B383" s="210">
        <v>0</v>
      </c>
      <c r="C383" s="210">
        <v>0</v>
      </c>
      <c r="D383" s="211">
        <v>0</v>
      </c>
      <c r="E383" s="202">
        <v>0</v>
      </c>
      <c r="F383" s="202">
        <v>0</v>
      </c>
      <c r="G383" s="212"/>
    </row>
    <row r="384" spans="1:7" ht="18.95" customHeight="1">
      <c r="A384" s="132" t="s">
        <v>58</v>
      </c>
      <c r="B384" s="210">
        <v>0</v>
      </c>
      <c r="C384" s="210">
        <v>0</v>
      </c>
      <c r="D384" s="211">
        <v>0</v>
      </c>
      <c r="E384" s="202">
        <v>0</v>
      </c>
      <c r="F384" s="202">
        <v>0</v>
      </c>
      <c r="G384" s="212"/>
    </row>
    <row r="385" spans="1:7" ht="18.95" customHeight="1">
      <c r="A385" s="132" t="s">
        <v>69</v>
      </c>
      <c r="B385" s="210">
        <v>0</v>
      </c>
      <c r="C385" s="210">
        <v>0</v>
      </c>
      <c r="D385" s="211">
        <v>0</v>
      </c>
      <c r="E385" s="202">
        <v>0</v>
      </c>
      <c r="F385" s="202">
        <v>0</v>
      </c>
      <c r="G385" s="212"/>
    </row>
    <row r="386" spans="1:7" ht="18.95" customHeight="1">
      <c r="A386" s="132" t="s">
        <v>827</v>
      </c>
      <c r="B386" s="210">
        <v>0</v>
      </c>
      <c r="C386" s="210">
        <v>0</v>
      </c>
      <c r="D386" s="211">
        <v>0</v>
      </c>
      <c r="E386" s="202">
        <v>0</v>
      </c>
      <c r="F386" s="202">
        <v>0</v>
      </c>
      <c r="G386" s="212"/>
    </row>
    <row r="387" spans="1:7" ht="18.95" customHeight="1">
      <c r="A387" s="132" t="s">
        <v>828</v>
      </c>
      <c r="B387" s="210">
        <v>0</v>
      </c>
      <c r="C387" s="210">
        <v>0</v>
      </c>
      <c r="D387" s="211">
        <v>0</v>
      </c>
      <c r="E387" s="202">
        <v>0</v>
      </c>
      <c r="F387" s="202">
        <v>0</v>
      </c>
      <c r="G387" s="212"/>
    </row>
    <row r="388" spans="1:7" ht="18.95" customHeight="1">
      <c r="A388" s="132" t="s">
        <v>66</v>
      </c>
      <c r="B388" s="210">
        <v>0</v>
      </c>
      <c r="C388" s="210">
        <v>0</v>
      </c>
      <c r="D388" s="211">
        <v>0</v>
      </c>
      <c r="E388" s="202">
        <v>0</v>
      </c>
      <c r="F388" s="202">
        <v>0</v>
      </c>
      <c r="G388" s="212"/>
    </row>
    <row r="389" spans="1:7" ht="18.95" customHeight="1">
      <c r="A389" s="132" t="s">
        <v>829</v>
      </c>
      <c r="B389" s="210">
        <v>0</v>
      </c>
      <c r="C389" s="210">
        <v>0</v>
      </c>
      <c r="D389" s="211">
        <v>0</v>
      </c>
      <c r="E389" s="202">
        <v>0</v>
      </c>
      <c r="F389" s="202">
        <v>0</v>
      </c>
      <c r="G389" s="212"/>
    </row>
    <row r="390" spans="1:7" ht="18.95" customHeight="1">
      <c r="A390" s="132" t="s">
        <v>628</v>
      </c>
      <c r="B390" s="210">
        <v>0</v>
      </c>
      <c r="C390" s="210">
        <v>0</v>
      </c>
      <c r="D390" s="211">
        <v>0</v>
      </c>
      <c r="E390" s="202">
        <v>0</v>
      </c>
      <c r="F390" s="202">
        <v>0</v>
      </c>
      <c r="G390" s="212"/>
    </row>
    <row r="391" spans="1:7" ht="18.95" customHeight="1">
      <c r="A391" s="132" t="s">
        <v>57</v>
      </c>
      <c r="B391" s="210">
        <v>0</v>
      </c>
      <c r="C391" s="210">
        <v>0</v>
      </c>
      <c r="D391" s="211">
        <v>0</v>
      </c>
      <c r="E391" s="202">
        <v>0</v>
      </c>
      <c r="F391" s="202">
        <v>0</v>
      </c>
      <c r="G391" s="212"/>
    </row>
    <row r="392" spans="1:7" ht="18.95" customHeight="1">
      <c r="A392" s="132" t="s">
        <v>58</v>
      </c>
      <c r="B392" s="210">
        <v>0</v>
      </c>
      <c r="C392" s="210">
        <v>0</v>
      </c>
      <c r="D392" s="211">
        <v>0</v>
      </c>
      <c r="E392" s="202">
        <v>0</v>
      </c>
      <c r="F392" s="202">
        <v>0</v>
      </c>
      <c r="G392" s="212"/>
    </row>
    <row r="393" spans="1:7" ht="18.95" customHeight="1">
      <c r="A393" s="132" t="s">
        <v>712</v>
      </c>
      <c r="B393" s="210">
        <v>0</v>
      </c>
      <c r="C393" s="210">
        <v>0</v>
      </c>
      <c r="D393" s="211">
        <v>0</v>
      </c>
      <c r="E393" s="202">
        <v>0</v>
      </c>
      <c r="F393" s="202">
        <v>0</v>
      </c>
      <c r="G393" s="212"/>
    </row>
    <row r="394" spans="1:7" ht="18.95" customHeight="1">
      <c r="A394" s="132" t="s">
        <v>830</v>
      </c>
      <c r="B394" s="210">
        <v>0</v>
      </c>
      <c r="C394" s="210">
        <v>0</v>
      </c>
      <c r="D394" s="211">
        <v>0</v>
      </c>
      <c r="E394" s="202">
        <v>0</v>
      </c>
      <c r="F394" s="202">
        <v>0</v>
      </c>
      <c r="G394" s="212"/>
    </row>
    <row r="395" spans="1:7" ht="18.95" customHeight="1">
      <c r="A395" s="132" t="s">
        <v>831</v>
      </c>
      <c r="B395" s="210">
        <v>0</v>
      </c>
      <c r="C395" s="210">
        <v>0</v>
      </c>
      <c r="D395" s="211">
        <v>0</v>
      </c>
      <c r="E395" s="202">
        <v>0</v>
      </c>
      <c r="F395" s="202">
        <v>0</v>
      </c>
      <c r="G395" s="212"/>
    </row>
    <row r="396" spans="1:7" ht="18.95" customHeight="1">
      <c r="A396" s="132" t="s">
        <v>130</v>
      </c>
      <c r="B396" s="210">
        <v>0</v>
      </c>
      <c r="C396" s="210">
        <v>0</v>
      </c>
      <c r="D396" s="211">
        <v>0</v>
      </c>
      <c r="E396" s="202">
        <v>0</v>
      </c>
      <c r="F396" s="202">
        <v>0</v>
      </c>
      <c r="G396" s="212"/>
    </row>
    <row r="397" spans="1:7" ht="18.95" customHeight="1">
      <c r="A397" s="132" t="s">
        <v>131</v>
      </c>
      <c r="B397" s="210">
        <v>0</v>
      </c>
      <c r="C397" s="210">
        <v>0</v>
      </c>
      <c r="D397" s="211">
        <v>0</v>
      </c>
      <c r="E397" s="202">
        <v>0</v>
      </c>
      <c r="F397" s="202">
        <v>0</v>
      </c>
      <c r="G397" s="212"/>
    </row>
    <row r="398" spans="1:7" ht="18.95" customHeight="1">
      <c r="A398" s="132" t="s">
        <v>132</v>
      </c>
      <c r="B398" s="210">
        <v>143191</v>
      </c>
      <c r="C398" s="210">
        <v>142814</v>
      </c>
      <c r="D398" s="211">
        <v>131967</v>
      </c>
      <c r="E398" s="202">
        <f>C398/B398</f>
        <v>0.99736715296352429</v>
      </c>
      <c r="F398" s="202">
        <f>C398/D398</f>
        <v>1.0821947911220229</v>
      </c>
      <c r="G398" s="212"/>
    </row>
    <row r="399" spans="1:7" ht="18.95" customHeight="1">
      <c r="A399" s="132" t="s">
        <v>133</v>
      </c>
      <c r="B399" s="210">
        <v>521</v>
      </c>
      <c r="C399" s="210">
        <v>521</v>
      </c>
      <c r="D399" s="211">
        <v>424</v>
      </c>
      <c r="E399" s="202">
        <f>C399/B399</f>
        <v>1</v>
      </c>
      <c r="F399" s="202">
        <f>C399/D399</f>
        <v>1.2287735849056605</v>
      </c>
      <c r="G399" s="212"/>
    </row>
    <row r="400" spans="1:7" ht="18.95" customHeight="1">
      <c r="A400" s="132" t="s">
        <v>57</v>
      </c>
      <c r="B400" s="210">
        <v>281</v>
      </c>
      <c r="C400" s="210">
        <v>281</v>
      </c>
      <c r="D400" s="211">
        <v>222</v>
      </c>
      <c r="E400" s="202">
        <v>0</v>
      </c>
      <c r="F400" s="202">
        <f>C400/D400</f>
        <v>1.2657657657657657</v>
      </c>
      <c r="G400" s="212"/>
    </row>
    <row r="401" spans="1:7" ht="18.95" customHeight="1">
      <c r="A401" s="132" t="s">
        <v>58</v>
      </c>
      <c r="B401" s="210">
        <v>0</v>
      </c>
      <c r="C401" s="210">
        <v>0</v>
      </c>
      <c r="D401" s="211">
        <v>0</v>
      </c>
      <c r="E401" s="202">
        <v>0</v>
      </c>
      <c r="F401" s="202">
        <v>0</v>
      </c>
      <c r="G401" s="212"/>
    </row>
    <row r="402" spans="1:7" ht="18.95" customHeight="1">
      <c r="A402" s="132" t="s">
        <v>69</v>
      </c>
      <c r="B402" s="210">
        <v>0</v>
      </c>
      <c r="C402" s="210">
        <v>0</v>
      </c>
      <c r="D402" s="211">
        <v>0</v>
      </c>
      <c r="E402" s="202">
        <v>0</v>
      </c>
      <c r="F402" s="202">
        <v>0</v>
      </c>
      <c r="G402" s="212"/>
    </row>
    <row r="403" spans="1:7" ht="18.95" customHeight="1">
      <c r="A403" s="132" t="s">
        <v>134</v>
      </c>
      <c r="B403" s="210">
        <v>240</v>
      </c>
      <c r="C403" s="210">
        <v>240</v>
      </c>
      <c r="D403" s="211">
        <v>202</v>
      </c>
      <c r="E403" s="202">
        <v>0</v>
      </c>
      <c r="F403" s="202">
        <f t="shared" ref="F403:F408" si="2">C403/D403</f>
        <v>1.1881188118811881</v>
      </c>
      <c r="G403" s="212"/>
    </row>
    <row r="404" spans="1:7" ht="18.95" customHeight="1">
      <c r="A404" s="132" t="s">
        <v>135</v>
      </c>
      <c r="B404" s="210">
        <v>133381</v>
      </c>
      <c r="C404" s="210">
        <v>133381</v>
      </c>
      <c r="D404" s="211">
        <v>121556</v>
      </c>
      <c r="E404" s="202">
        <f>C404/B404</f>
        <v>1</v>
      </c>
      <c r="F404" s="202">
        <f t="shared" si="2"/>
        <v>1.0972802658856824</v>
      </c>
      <c r="G404" s="212"/>
    </row>
    <row r="405" spans="1:7" ht="18.95" customHeight="1">
      <c r="A405" s="132" t="s">
        <v>136</v>
      </c>
      <c r="B405" s="210">
        <v>15679</v>
      </c>
      <c r="C405" s="210">
        <v>15679</v>
      </c>
      <c r="D405" s="211">
        <v>11715</v>
      </c>
      <c r="E405" s="202">
        <v>0</v>
      </c>
      <c r="F405" s="202">
        <f t="shared" si="2"/>
        <v>1.3383696116090482</v>
      </c>
      <c r="G405" s="212"/>
    </row>
    <row r="406" spans="1:7" ht="18.95" customHeight="1">
      <c r="A406" s="132" t="s">
        <v>137</v>
      </c>
      <c r="B406" s="210">
        <v>54166</v>
      </c>
      <c r="C406" s="210">
        <v>54166</v>
      </c>
      <c r="D406" s="211">
        <v>49508</v>
      </c>
      <c r="E406" s="202">
        <v>0</v>
      </c>
      <c r="F406" s="202">
        <f t="shared" si="2"/>
        <v>1.0940858043144541</v>
      </c>
      <c r="G406" s="212"/>
    </row>
    <row r="407" spans="1:7" ht="18.95" customHeight="1">
      <c r="A407" s="132" t="s">
        <v>138</v>
      </c>
      <c r="B407" s="210">
        <v>41838</v>
      </c>
      <c r="C407" s="210">
        <v>41838</v>
      </c>
      <c r="D407" s="211">
        <v>37202</v>
      </c>
      <c r="E407" s="202">
        <v>0</v>
      </c>
      <c r="F407" s="202">
        <f t="shared" si="2"/>
        <v>1.1246169560776302</v>
      </c>
      <c r="G407" s="212"/>
    </row>
    <row r="408" spans="1:7" ht="18.95" customHeight="1">
      <c r="A408" s="132" t="s">
        <v>139</v>
      </c>
      <c r="B408" s="210">
        <v>14233</v>
      </c>
      <c r="C408" s="210">
        <v>14233</v>
      </c>
      <c r="D408" s="211">
        <v>12120</v>
      </c>
      <c r="E408" s="202">
        <v>0</v>
      </c>
      <c r="F408" s="202">
        <f t="shared" si="2"/>
        <v>1.1743399339933993</v>
      </c>
      <c r="G408" s="212"/>
    </row>
    <row r="409" spans="1:7" ht="18.95" customHeight="1">
      <c r="A409" s="132" t="s">
        <v>520</v>
      </c>
      <c r="B409" s="210">
        <v>0</v>
      </c>
      <c r="C409" s="210">
        <v>0</v>
      </c>
      <c r="D409" s="211">
        <v>0</v>
      </c>
      <c r="E409" s="202">
        <v>0</v>
      </c>
      <c r="F409" s="202">
        <v>0</v>
      </c>
      <c r="G409" s="212"/>
    </row>
    <row r="410" spans="1:7" ht="18.95" customHeight="1">
      <c r="A410" s="132" t="s">
        <v>832</v>
      </c>
      <c r="B410" s="210">
        <v>0</v>
      </c>
      <c r="C410" s="210">
        <v>0</v>
      </c>
      <c r="D410" s="211">
        <v>0</v>
      </c>
      <c r="E410" s="202">
        <v>0</v>
      </c>
      <c r="F410" s="202">
        <v>0</v>
      </c>
      <c r="G410" s="212"/>
    </row>
    <row r="411" spans="1:7" ht="18.95" customHeight="1">
      <c r="A411" s="132" t="s">
        <v>833</v>
      </c>
      <c r="B411" s="210">
        <v>0</v>
      </c>
      <c r="C411" s="210">
        <v>0</v>
      </c>
      <c r="D411" s="211">
        <v>0</v>
      </c>
      <c r="E411" s="202">
        <v>0</v>
      </c>
      <c r="F411" s="202">
        <v>0</v>
      </c>
      <c r="G411" s="212"/>
    </row>
    <row r="412" spans="1:7" ht="18.95" customHeight="1">
      <c r="A412" s="132" t="s">
        <v>140</v>
      </c>
      <c r="B412" s="210">
        <v>7465</v>
      </c>
      <c r="C412" s="210">
        <v>7465</v>
      </c>
      <c r="D412" s="211">
        <v>11011</v>
      </c>
      <c r="E412" s="202">
        <v>0</v>
      </c>
      <c r="F412" s="202">
        <f>C412/D412</f>
        <v>0.67795840523113249</v>
      </c>
      <c r="G412" s="212"/>
    </row>
    <row r="413" spans="1:7" ht="18.95" customHeight="1">
      <c r="A413" s="132" t="s">
        <v>141</v>
      </c>
      <c r="B413" s="210">
        <v>1662</v>
      </c>
      <c r="C413" s="210">
        <v>1662</v>
      </c>
      <c r="D413" s="211">
        <v>1733</v>
      </c>
      <c r="E413" s="202">
        <f>C413/B413</f>
        <v>1</v>
      </c>
      <c r="F413" s="202">
        <f>C413/D413</f>
        <v>0.95903058280438547</v>
      </c>
      <c r="G413" s="212"/>
    </row>
    <row r="414" spans="1:7" ht="18.95" customHeight="1">
      <c r="A414" s="132" t="s">
        <v>1273</v>
      </c>
      <c r="B414" s="210">
        <v>0</v>
      </c>
      <c r="C414" s="210">
        <v>0</v>
      </c>
      <c r="D414" s="211">
        <v>0</v>
      </c>
      <c r="E414" s="202">
        <v>0</v>
      </c>
      <c r="F414" s="202">
        <v>0</v>
      </c>
      <c r="G414" s="212"/>
    </row>
    <row r="415" spans="1:7" ht="18.95" customHeight="1">
      <c r="A415" s="132" t="s">
        <v>142</v>
      </c>
      <c r="B415" s="210">
        <v>0</v>
      </c>
      <c r="C415" s="210">
        <v>0</v>
      </c>
      <c r="D415" s="211">
        <v>1678</v>
      </c>
      <c r="E415" s="202">
        <v>0</v>
      </c>
      <c r="F415" s="202">
        <f>C415/D415</f>
        <v>0</v>
      </c>
      <c r="G415" s="212"/>
    </row>
    <row r="416" spans="1:7" ht="18.95" customHeight="1">
      <c r="A416" s="140" t="s">
        <v>1262</v>
      </c>
      <c r="B416" s="210">
        <v>1660</v>
      </c>
      <c r="C416" s="210">
        <v>1660</v>
      </c>
      <c r="D416" s="211">
        <v>0</v>
      </c>
      <c r="E416" s="202">
        <v>0</v>
      </c>
      <c r="F416" s="202">
        <v>0</v>
      </c>
      <c r="G416" s="212"/>
    </row>
    <row r="417" spans="1:7" ht="18.95" customHeight="1">
      <c r="A417" s="132" t="s">
        <v>835</v>
      </c>
      <c r="B417" s="210">
        <v>0</v>
      </c>
      <c r="C417" s="210">
        <v>0</v>
      </c>
      <c r="D417" s="211">
        <v>0</v>
      </c>
      <c r="E417" s="202">
        <v>0</v>
      </c>
      <c r="F417" s="202">
        <v>0</v>
      </c>
      <c r="G417" s="212"/>
    </row>
    <row r="418" spans="1:7" ht="18.95" customHeight="1">
      <c r="A418" s="132" t="s">
        <v>836</v>
      </c>
      <c r="B418" s="210">
        <v>0</v>
      </c>
      <c r="C418" s="210">
        <v>0</v>
      </c>
      <c r="D418" s="211">
        <v>0</v>
      </c>
      <c r="E418" s="202">
        <v>0</v>
      </c>
      <c r="F418" s="202">
        <v>0</v>
      </c>
      <c r="G418" s="212"/>
    </row>
    <row r="419" spans="1:7" ht="18.95" customHeight="1">
      <c r="A419" s="132" t="s">
        <v>143</v>
      </c>
      <c r="B419" s="210">
        <v>2</v>
      </c>
      <c r="C419" s="210">
        <v>2</v>
      </c>
      <c r="D419" s="211">
        <v>55</v>
      </c>
      <c r="E419" s="202">
        <v>0</v>
      </c>
      <c r="F419" s="202">
        <f>C419/D419</f>
        <v>3.6363636363636362E-2</v>
      </c>
      <c r="G419" s="212"/>
    </row>
    <row r="420" spans="1:7" ht="18.95" customHeight="1">
      <c r="A420" s="132" t="s">
        <v>630</v>
      </c>
      <c r="B420" s="210">
        <v>3</v>
      </c>
      <c r="C420" s="210">
        <v>3</v>
      </c>
      <c r="D420" s="211">
        <v>0</v>
      </c>
      <c r="E420" s="202">
        <f>C420/B420</f>
        <v>1</v>
      </c>
      <c r="F420" s="202">
        <v>0</v>
      </c>
      <c r="G420" s="212"/>
    </row>
    <row r="421" spans="1:7" ht="18.95" customHeight="1">
      <c r="A421" s="132" t="s">
        <v>837</v>
      </c>
      <c r="B421" s="210">
        <v>0</v>
      </c>
      <c r="C421" s="210">
        <v>0</v>
      </c>
      <c r="D421" s="211">
        <v>0</v>
      </c>
      <c r="E421" s="202">
        <v>0</v>
      </c>
      <c r="F421" s="202">
        <v>0</v>
      </c>
      <c r="G421" s="212"/>
    </row>
    <row r="422" spans="1:7" ht="18.95" customHeight="1">
      <c r="A422" s="132" t="s">
        <v>838</v>
      </c>
      <c r="B422" s="210">
        <v>0</v>
      </c>
      <c r="C422" s="210">
        <v>0</v>
      </c>
      <c r="D422" s="211">
        <v>0</v>
      </c>
      <c r="E422" s="202">
        <v>0</v>
      </c>
      <c r="F422" s="202">
        <v>0</v>
      </c>
      <c r="G422" s="212"/>
    </row>
    <row r="423" spans="1:7" ht="18.95" customHeight="1">
      <c r="A423" s="132" t="s">
        <v>839</v>
      </c>
      <c r="B423" s="210">
        <v>0</v>
      </c>
      <c r="C423" s="210">
        <v>0</v>
      </c>
      <c r="D423" s="211">
        <v>0</v>
      </c>
      <c r="E423" s="202">
        <v>0</v>
      </c>
      <c r="F423" s="202">
        <v>0</v>
      </c>
      <c r="G423" s="212"/>
    </row>
    <row r="424" spans="1:7" ht="18.95" customHeight="1">
      <c r="A424" s="132" t="s">
        <v>840</v>
      </c>
      <c r="B424" s="210">
        <v>0</v>
      </c>
      <c r="C424" s="210">
        <v>0</v>
      </c>
      <c r="D424" s="211">
        <v>0</v>
      </c>
      <c r="E424" s="202">
        <v>0</v>
      </c>
      <c r="F424" s="202">
        <v>0</v>
      </c>
      <c r="G424" s="212"/>
    </row>
    <row r="425" spans="1:7" ht="18.95" customHeight="1">
      <c r="A425" s="132" t="s">
        <v>841</v>
      </c>
      <c r="B425" s="210">
        <v>3</v>
      </c>
      <c r="C425" s="210">
        <v>3</v>
      </c>
      <c r="D425" s="211">
        <v>0</v>
      </c>
      <c r="E425" s="202">
        <v>0</v>
      </c>
      <c r="F425" s="202">
        <v>0</v>
      </c>
      <c r="G425" s="212"/>
    </row>
    <row r="426" spans="1:7" ht="18.95" customHeight="1">
      <c r="A426" s="132" t="s">
        <v>144</v>
      </c>
      <c r="B426" s="210">
        <v>24</v>
      </c>
      <c r="C426" s="210">
        <v>24</v>
      </c>
      <c r="D426" s="211">
        <v>26</v>
      </c>
      <c r="E426" s="202">
        <f>C426/B426</f>
        <v>1</v>
      </c>
      <c r="F426" s="202">
        <f>C426/D426</f>
        <v>0.92307692307692313</v>
      </c>
      <c r="G426" s="212"/>
    </row>
    <row r="427" spans="1:7" ht="18.95" customHeight="1">
      <c r="A427" s="132" t="s">
        <v>145</v>
      </c>
      <c r="B427" s="210">
        <v>24</v>
      </c>
      <c r="C427" s="210">
        <v>24</v>
      </c>
      <c r="D427" s="211">
        <v>26</v>
      </c>
      <c r="E427" s="202">
        <v>0</v>
      </c>
      <c r="F427" s="202">
        <f>C427/D427</f>
        <v>0.92307692307692313</v>
      </c>
      <c r="G427" s="212"/>
    </row>
    <row r="428" spans="1:7" ht="18.95" customHeight="1">
      <c r="A428" s="132" t="s">
        <v>842</v>
      </c>
      <c r="B428" s="210">
        <v>0</v>
      </c>
      <c r="C428" s="210">
        <v>0</v>
      </c>
      <c r="D428" s="211">
        <v>0</v>
      </c>
      <c r="E428" s="202">
        <v>0</v>
      </c>
      <c r="F428" s="202">
        <v>0</v>
      </c>
      <c r="G428" s="212"/>
    </row>
    <row r="429" spans="1:7" ht="18.95" customHeight="1">
      <c r="A429" s="132" t="s">
        <v>843</v>
      </c>
      <c r="B429" s="210">
        <v>0</v>
      </c>
      <c r="C429" s="210">
        <v>0</v>
      </c>
      <c r="D429" s="211">
        <v>0</v>
      </c>
      <c r="E429" s="202">
        <v>0</v>
      </c>
      <c r="F429" s="202">
        <v>0</v>
      </c>
      <c r="G429" s="212"/>
    </row>
    <row r="430" spans="1:7" ht="18.95" customHeight="1">
      <c r="A430" s="132" t="s">
        <v>631</v>
      </c>
      <c r="B430" s="210">
        <v>0</v>
      </c>
      <c r="C430" s="210">
        <v>0</v>
      </c>
      <c r="D430" s="211">
        <v>0</v>
      </c>
      <c r="E430" s="202">
        <v>0</v>
      </c>
      <c r="F430" s="202">
        <v>0</v>
      </c>
      <c r="G430" s="212"/>
    </row>
    <row r="431" spans="1:7" ht="18.95" customHeight="1">
      <c r="A431" s="132" t="s">
        <v>844</v>
      </c>
      <c r="B431" s="210">
        <v>0</v>
      </c>
      <c r="C431" s="210">
        <v>0</v>
      </c>
      <c r="D431" s="211">
        <v>0</v>
      </c>
      <c r="E431" s="202">
        <v>0</v>
      </c>
      <c r="F431" s="202">
        <v>0</v>
      </c>
      <c r="G431" s="212"/>
    </row>
    <row r="432" spans="1:7" ht="18.95" customHeight="1">
      <c r="A432" s="132" t="s">
        <v>845</v>
      </c>
      <c r="B432" s="210">
        <v>0</v>
      </c>
      <c r="C432" s="210">
        <v>0</v>
      </c>
      <c r="D432" s="211">
        <v>0</v>
      </c>
      <c r="E432" s="202">
        <v>0</v>
      </c>
      <c r="F432" s="202">
        <v>0</v>
      </c>
      <c r="G432" s="212"/>
    </row>
    <row r="433" spans="1:7" ht="18.95" customHeight="1">
      <c r="A433" s="132" t="s">
        <v>846</v>
      </c>
      <c r="B433" s="210">
        <v>0</v>
      </c>
      <c r="C433" s="210">
        <v>0</v>
      </c>
      <c r="D433" s="211">
        <v>0</v>
      </c>
      <c r="E433" s="202">
        <v>0</v>
      </c>
      <c r="F433" s="202">
        <v>0</v>
      </c>
      <c r="G433" s="212"/>
    </row>
    <row r="434" spans="1:7" ht="18.95" customHeight="1">
      <c r="A434" s="132" t="s">
        <v>146</v>
      </c>
      <c r="B434" s="210">
        <v>567</v>
      </c>
      <c r="C434" s="210">
        <v>567</v>
      </c>
      <c r="D434" s="211">
        <v>471</v>
      </c>
      <c r="E434" s="202">
        <f>C434/B434</f>
        <v>1</v>
      </c>
      <c r="F434" s="202">
        <f>C434/D434</f>
        <v>1.2038216560509554</v>
      </c>
      <c r="G434" s="212"/>
    </row>
    <row r="435" spans="1:7" ht="18.95" customHeight="1">
      <c r="A435" s="132" t="s">
        <v>147</v>
      </c>
      <c r="B435" s="210">
        <v>559</v>
      </c>
      <c r="C435" s="210">
        <v>559</v>
      </c>
      <c r="D435" s="211">
        <v>471</v>
      </c>
      <c r="E435" s="202">
        <v>0</v>
      </c>
      <c r="F435" s="202">
        <f>C435/D435</f>
        <v>1.1868365180467091</v>
      </c>
      <c r="G435" s="212"/>
    </row>
    <row r="436" spans="1:7" ht="18.95" customHeight="1">
      <c r="A436" s="132" t="s">
        <v>847</v>
      </c>
      <c r="B436" s="210">
        <v>0</v>
      </c>
      <c r="C436" s="210">
        <v>0</v>
      </c>
      <c r="D436" s="211">
        <v>0</v>
      </c>
      <c r="E436" s="202">
        <v>0</v>
      </c>
      <c r="F436" s="202">
        <v>0</v>
      </c>
      <c r="G436" s="212"/>
    </row>
    <row r="437" spans="1:7" ht="18.95" customHeight="1">
      <c r="A437" s="132" t="s">
        <v>848</v>
      </c>
      <c r="B437" s="210">
        <v>8</v>
      </c>
      <c r="C437" s="210">
        <v>8</v>
      </c>
      <c r="D437" s="211">
        <v>0</v>
      </c>
      <c r="E437" s="202">
        <v>0</v>
      </c>
      <c r="F437" s="202">
        <v>0</v>
      </c>
      <c r="G437" s="212"/>
    </row>
    <row r="438" spans="1:7" ht="18.95" customHeight="1">
      <c r="A438" s="132" t="s">
        <v>148</v>
      </c>
      <c r="B438" s="210">
        <v>1798</v>
      </c>
      <c r="C438" s="210">
        <v>1798</v>
      </c>
      <c r="D438" s="211">
        <v>611</v>
      </c>
      <c r="E438" s="202">
        <f>C438/B438</f>
        <v>1</v>
      </c>
      <c r="F438" s="202">
        <f>C438/D438</f>
        <v>2.9427168576104745</v>
      </c>
      <c r="G438" s="212"/>
    </row>
    <row r="439" spans="1:7" ht="18.95" customHeight="1">
      <c r="A439" s="132" t="s">
        <v>849</v>
      </c>
      <c r="B439" s="210">
        <v>0</v>
      </c>
      <c r="C439" s="210">
        <v>0</v>
      </c>
      <c r="D439" s="211">
        <v>0</v>
      </c>
      <c r="E439" s="202">
        <v>0</v>
      </c>
      <c r="F439" s="202">
        <v>0</v>
      </c>
      <c r="G439" s="212"/>
    </row>
    <row r="440" spans="1:7" ht="18.95" customHeight="1">
      <c r="A440" s="132" t="s">
        <v>149</v>
      </c>
      <c r="B440" s="210">
        <v>1798</v>
      </c>
      <c r="C440" s="210">
        <v>1798</v>
      </c>
      <c r="D440" s="211">
        <v>611</v>
      </c>
      <c r="E440" s="202">
        <v>0</v>
      </c>
      <c r="F440" s="202">
        <f>C440/D440</f>
        <v>2.9427168576104745</v>
      </c>
      <c r="G440" s="212"/>
    </row>
    <row r="441" spans="1:7" ht="18.95" customHeight="1">
      <c r="A441" s="132" t="s">
        <v>850</v>
      </c>
      <c r="B441" s="210">
        <v>0</v>
      </c>
      <c r="C441" s="210">
        <v>0</v>
      </c>
      <c r="D441" s="211">
        <v>0</v>
      </c>
      <c r="E441" s="202">
        <v>0</v>
      </c>
      <c r="F441" s="202">
        <v>0</v>
      </c>
      <c r="G441" s="212"/>
    </row>
    <row r="442" spans="1:7" ht="18.95" customHeight="1">
      <c r="A442" s="132" t="s">
        <v>851</v>
      </c>
      <c r="B442" s="210">
        <v>0</v>
      </c>
      <c r="C442" s="210">
        <v>0</v>
      </c>
      <c r="D442" s="211">
        <v>0</v>
      </c>
      <c r="E442" s="202">
        <v>0</v>
      </c>
      <c r="F442" s="202">
        <v>0</v>
      </c>
      <c r="G442" s="212"/>
    </row>
    <row r="443" spans="1:7" ht="18.95" customHeight="1">
      <c r="A443" s="132" t="s">
        <v>521</v>
      </c>
      <c r="B443" s="210">
        <v>0</v>
      </c>
      <c r="C443" s="210">
        <v>0</v>
      </c>
      <c r="D443" s="211">
        <v>0</v>
      </c>
      <c r="E443" s="202">
        <v>0</v>
      </c>
      <c r="F443" s="202">
        <v>0</v>
      </c>
      <c r="G443" s="212"/>
    </row>
    <row r="444" spans="1:7" ht="18.95" customHeight="1">
      <c r="A444" s="132" t="s">
        <v>150</v>
      </c>
      <c r="B444" s="210">
        <v>4437</v>
      </c>
      <c r="C444" s="210">
        <v>4437</v>
      </c>
      <c r="D444" s="211">
        <v>6452</v>
      </c>
      <c r="E444" s="202">
        <f>C444/B444</f>
        <v>1</v>
      </c>
      <c r="F444" s="202">
        <f>C444/D444</f>
        <v>0.68769373837569747</v>
      </c>
      <c r="G444" s="212"/>
    </row>
    <row r="445" spans="1:7" ht="18.95" customHeight="1">
      <c r="A445" s="132" t="s">
        <v>151</v>
      </c>
      <c r="B445" s="210">
        <v>4429</v>
      </c>
      <c r="C445" s="210">
        <v>4429</v>
      </c>
      <c r="D445" s="211">
        <v>4323</v>
      </c>
      <c r="E445" s="202">
        <v>0</v>
      </c>
      <c r="F445" s="202">
        <f>C445/D445</f>
        <v>1.0245200092528337</v>
      </c>
      <c r="G445" s="212"/>
    </row>
    <row r="446" spans="1:7" ht="18.95" customHeight="1">
      <c r="A446" s="132" t="s">
        <v>852</v>
      </c>
      <c r="B446" s="210">
        <v>0</v>
      </c>
      <c r="C446" s="210">
        <v>0</v>
      </c>
      <c r="D446" s="211">
        <v>0</v>
      </c>
      <c r="E446" s="202">
        <v>0</v>
      </c>
      <c r="F446" s="202">
        <v>0</v>
      </c>
      <c r="G446" s="212"/>
    </row>
    <row r="447" spans="1:7" ht="18.95" customHeight="1">
      <c r="A447" s="132" t="s">
        <v>853</v>
      </c>
      <c r="B447" s="210">
        <v>0</v>
      </c>
      <c r="C447" s="210">
        <v>0</v>
      </c>
      <c r="D447" s="211">
        <v>0</v>
      </c>
      <c r="E447" s="202">
        <v>0</v>
      </c>
      <c r="F447" s="202">
        <v>0</v>
      </c>
      <c r="G447" s="212"/>
    </row>
    <row r="448" spans="1:7" ht="18.95" customHeight="1">
      <c r="A448" s="132" t="s">
        <v>854</v>
      </c>
      <c r="B448" s="210">
        <v>0</v>
      </c>
      <c r="C448" s="210">
        <v>0</v>
      </c>
      <c r="D448" s="211">
        <v>0</v>
      </c>
      <c r="E448" s="202">
        <v>0</v>
      </c>
      <c r="F448" s="202">
        <v>0</v>
      </c>
      <c r="G448" s="212"/>
    </row>
    <row r="449" spans="1:7" ht="18.95" customHeight="1">
      <c r="A449" s="132" t="s">
        <v>608</v>
      </c>
      <c r="B449" s="210">
        <v>0</v>
      </c>
      <c r="C449" s="210">
        <v>0</v>
      </c>
      <c r="D449" s="211">
        <v>0</v>
      </c>
      <c r="E449" s="202">
        <v>0</v>
      </c>
      <c r="F449" s="202">
        <v>0</v>
      </c>
      <c r="G449" s="212"/>
    </row>
    <row r="450" spans="1:7" ht="18.95" customHeight="1">
      <c r="A450" s="132" t="s">
        <v>152</v>
      </c>
      <c r="B450" s="210">
        <v>8</v>
      </c>
      <c r="C450" s="210">
        <v>8</v>
      </c>
      <c r="D450" s="211">
        <v>2129</v>
      </c>
      <c r="E450" s="202">
        <v>0</v>
      </c>
      <c r="F450" s="202">
        <f t="shared" ref="F450:F455" si="3">C450/D450</f>
        <v>3.7576326914044154E-3</v>
      </c>
      <c r="G450" s="212"/>
    </row>
    <row r="451" spans="1:7" ht="18.95" customHeight="1">
      <c r="A451" s="132" t="s">
        <v>153</v>
      </c>
      <c r="B451" s="210">
        <v>798</v>
      </c>
      <c r="C451" s="210">
        <v>421</v>
      </c>
      <c r="D451" s="211">
        <v>694</v>
      </c>
      <c r="E451" s="202">
        <f>C451/B451</f>
        <v>0.52756892230576447</v>
      </c>
      <c r="F451" s="202">
        <f t="shared" si="3"/>
        <v>0.60662824207492794</v>
      </c>
      <c r="G451" s="212"/>
    </row>
    <row r="452" spans="1:7" ht="18.95" customHeight="1">
      <c r="A452" s="132" t="s">
        <v>154</v>
      </c>
      <c r="B452" s="210">
        <v>798</v>
      </c>
      <c r="C452" s="210">
        <v>421</v>
      </c>
      <c r="D452" s="211">
        <v>694</v>
      </c>
      <c r="E452" s="202">
        <v>0</v>
      </c>
      <c r="F452" s="202">
        <f t="shared" si="3"/>
        <v>0.60662824207492794</v>
      </c>
      <c r="G452" s="212"/>
    </row>
    <row r="453" spans="1:7" ht="18.95" customHeight="1">
      <c r="A453" s="132" t="s">
        <v>155</v>
      </c>
      <c r="B453" s="210">
        <v>5750</v>
      </c>
      <c r="C453" s="210">
        <v>5750</v>
      </c>
      <c r="D453" s="211">
        <v>5550</v>
      </c>
      <c r="E453" s="202">
        <f>C453/B453</f>
        <v>1</v>
      </c>
      <c r="F453" s="202">
        <f t="shared" si="3"/>
        <v>1.0360360360360361</v>
      </c>
      <c r="G453" s="212"/>
    </row>
    <row r="454" spans="1:7" ht="18.95" customHeight="1">
      <c r="A454" s="132" t="s">
        <v>156</v>
      </c>
      <c r="B454" s="210">
        <v>564</v>
      </c>
      <c r="C454" s="210">
        <v>564</v>
      </c>
      <c r="D454" s="211">
        <v>399</v>
      </c>
      <c r="E454" s="202">
        <f>C454/B454</f>
        <v>1</v>
      </c>
      <c r="F454" s="202">
        <f t="shared" si="3"/>
        <v>1.4135338345864661</v>
      </c>
      <c r="G454" s="212"/>
    </row>
    <row r="455" spans="1:7" ht="18.95" customHeight="1">
      <c r="A455" s="132" t="s">
        <v>57</v>
      </c>
      <c r="B455" s="210">
        <v>126</v>
      </c>
      <c r="C455" s="210">
        <v>126</v>
      </c>
      <c r="D455" s="211">
        <v>126</v>
      </c>
      <c r="E455" s="202">
        <v>0</v>
      </c>
      <c r="F455" s="202">
        <f t="shared" si="3"/>
        <v>1</v>
      </c>
      <c r="G455" s="212"/>
    </row>
    <row r="456" spans="1:7" ht="18.95" customHeight="1">
      <c r="A456" s="132" t="s">
        <v>58</v>
      </c>
      <c r="B456" s="210">
        <v>0</v>
      </c>
      <c r="C456" s="210">
        <v>0</v>
      </c>
      <c r="D456" s="211">
        <v>0</v>
      </c>
      <c r="E456" s="202">
        <v>0</v>
      </c>
      <c r="F456" s="202">
        <v>0</v>
      </c>
      <c r="G456" s="212"/>
    </row>
    <row r="457" spans="1:7" ht="18.95" customHeight="1">
      <c r="A457" s="132" t="s">
        <v>69</v>
      </c>
      <c r="B457" s="210">
        <v>0</v>
      </c>
      <c r="C457" s="210">
        <v>0</v>
      </c>
      <c r="D457" s="211">
        <v>0</v>
      </c>
      <c r="E457" s="202">
        <v>0</v>
      </c>
      <c r="F457" s="202">
        <v>0</v>
      </c>
      <c r="G457" s="212"/>
    </row>
    <row r="458" spans="1:7" ht="18.95" customHeight="1">
      <c r="A458" s="132" t="s">
        <v>450</v>
      </c>
      <c r="B458" s="210">
        <v>438</v>
      </c>
      <c r="C458" s="210">
        <v>438</v>
      </c>
      <c r="D458" s="211">
        <v>273</v>
      </c>
      <c r="E458" s="202">
        <v>0</v>
      </c>
      <c r="F458" s="202">
        <f>C458/D458</f>
        <v>1.6043956043956045</v>
      </c>
      <c r="G458" s="212"/>
    </row>
    <row r="459" spans="1:7" ht="18.95" customHeight="1">
      <c r="A459" s="132" t="s">
        <v>632</v>
      </c>
      <c r="B459" s="210">
        <v>0</v>
      </c>
      <c r="C459" s="210">
        <v>0</v>
      </c>
      <c r="D459" s="211">
        <v>0</v>
      </c>
      <c r="E459" s="202">
        <v>0</v>
      </c>
      <c r="F459" s="202">
        <v>0</v>
      </c>
      <c r="G459" s="212"/>
    </row>
    <row r="460" spans="1:7" ht="18.95" customHeight="1">
      <c r="A460" s="132" t="s">
        <v>163</v>
      </c>
      <c r="B460" s="210">
        <v>0</v>
      </c>
      <c r="C460" s="210">
        <v>0</v>
      </c>
      <c r="D460" s="211">
        <v>0</v>
      </c>
      <c r="E460" s="202">
        <v>0</v>
      </c>
      <c r="F460" s="202">
        <v>0</v>
      </c>
      <c r="G460" s="212"/>
    </row>
    <row r="461" spans="1:7" ht="18.95" customHeight="1">
      <c r="A461" s="132" t="s">
        <v>855</v>
      </c>
      <c r="B461" s="210">
        <v>0</v>
      </c>
      <c r="C461" s="210">
        <v>0</v>
      </c>
      <c r="D461" s="211">
        <v>0</v>
      </c>
      <c r="E461" s="202">
        <v>0</v>
      </c>
      <c r="F461" s="202">
        <v>0</v>
      </c>
      <c r="G461" s="212"/>
    </row>
    <row r="462" spans="1:7" ht="18.95" customHeight="1">
      <c r="A462" s="132" t="s">
        <v>856</v>
      </c>
      <c r="B462" s="210">
        <v>0</v>
      </c>
      <c r="C462" s="210">
        <v>0</v>
      </c>
      <c r="D462" s="211">
        <v>0</v>
      </c>
      <c r="E462" s="202">
        <v>0</v>
      </c>
      <c r="F462" s="202">
        <v>0</v>
      </c>
      <c r="G462" s="212"/>
    </row>
    <row r="463" spans="1:7" ht="18.95" customHeight="1">
      <c r="A463" s="132" t="s">
        <v>857</v>
      </c>
      <c r="B463" s="210">
        <v>0</v>
      </c>
      <c r="C463" s="210">
        <v>0</v>
      </c>
      <c r="D463" s="211">
        <v>0</v>
      </c>
      <c r="E463" s="202">
        <v>0</v>
      </c>
      <c r="F463" s="202">
        <v>0</v>
      </c>
      <c r="G463" s="212"/>
    </row>
    <row r="464" spans="1:7" ht="18.95" customHeight="1">
      <c r="A464" s="132" t="s">
        <v>858</v>
      </c>
      <c r="B464" s="210">
        <v>0</v>
      </c>
      <c r="C464" s="210">
        <v>0</v>
      </c>
      <c r="D464" s="211">
        <v>0</v>
      </c>
      <c r="E464" s="202">
        <v>0</v>
      </c>
      <c r="F464" s="202">
        <v>0</v>
      </c>
      <c r="G464" s="212"/>
    </row>
    <row r="465" spans="1:7" ht="18.95" customHeight="1">
      <c r="A465" s="132" t="s">
        <v>859</v>
      </c>
      <c r="B465" s="210">
        <v>0</v>
      </c>
      <c r="C465" s="210">
        <v>0</v>
      </c>
      <c r="D465" s="211">
        <v>0</v>
      </c>
      <c r="E465" s="202">
        <v>0</v>
      </c>
      <c r="F465" s="202">
        <v>0</v>
      </c>
      <c r="G465" s="212"/>
    </row>
    <row r="466" spans="1:7" ht="18.95" customHeight="1">
      <c r="A466" s="132" t="s">
        <v>860</v>
      </c>
      <c r="B466" s="210">
        <v>0</v>
      </c>
      <c r="C466" s="210">
        <v>0</v>
      </c>
      <c r="D466" s="211">
        <v>0</v>
      </c>
      <c r="E466" s="202">
        <v>0</v>
      </c>
      <c r="F466" s="202">
        <v>0</v>
      </c>
      <c r="G466" s="212"/>
    </row>
    <row r="467" spans="1:7" ht="18.95" customHeight="1">
      <c r="A467" s="132" t="s">
        <v>861</v>
      </c>
      <c r="B467" s="210">
        <v>0</v>
      </c>
      <c r="C467" s="210">
        <v>0</v>
      </c>
      <c r="D467" s="211">
        <v>0</v>
      </c>
      <c r="E467" s="202">
        <v>0</v>
      </c>
      <c r="F467" s="202">
        <v>0</v>
      </c>
      <c r="G467" s="212"/>
    </row>
    <row r="468" spans="1:7" ht="18.95" customHeight="1">
      <c r="A468" s="132" t="s">
        <v>633</v>
      </c>
      <c r="B468" s="210">
        <v>0</v>
      </c>
      <c r="C468" s="210">
        <v>0</v>
      </c>
      <c r="D468" s="211">
        <v>0</v>
      </c>
      <c r="E468" s="202">
        <v>0</v>
      </c>
      <c r="F468" s="202">
        <v>0</v>
      </c>
      <c r="G468" s="212"/>
    </row>
    <row r="469" spans="1:7" ht="18.95" customHeight="1">
      <c r="A469" s="132" t="s">
        <v>163</v>
      </c>
      <c r="B469" s="210">
        <v>0</v>
      </c>
      <c r="C469" s="210">
        <v>0</v>
      </c>
      <c r="D469" s="211">
        <v>0</v>
      </c>
      <c r="E469" s="202">
        <v>0</v>
      </c>
      <c r="F469" s="202">
        <v>0</v>
      </c>
      <c r="G469" s="212"/>
    </row>
    <row r="470" spans="1:7" ht="18.95" customHeight="1">
      <c r="A470" s="132" t="s">
        <v>862</v>
      </c>
      <c r="B470" s="210">
        <v>0</v>
      </c>
      <c r="C470" s="210">
        <v>0</v>
      </c>
      <c r="D470" s="211">
        <v>0</v>
      </c>
      <c r="E470" s="202">
        <v>0</v>
      </c>
      <c r="F470" s="202">
        <v>0</v>
      </c>
      <c r="G470" s="212"/>
    </row>
    <row r="471" spans="1:7" ht="18.95" customHeight="1">
      <c r="A471" s="132" t="s">
        <v>863</v>
      </c>
      <c r="B471" s="210">
        <v>0</v>
      </c>
      <c r="C471" s="210">
        <v>0</v>
      </c>
      <c r="D471" s="211">
        <v>0</v>
      </c>
      <c r="E471" s="202">
        <v>0</v>
      </c>
      <c r="F471" s="202">
        <v>0</v>
      </c>
      <c r="G471" s="212"/>
    </row>
    <row r="472" spans="1:7" ht="18.95" customHeight="1">
      <c r="A472" s="132" t="s">
        <v>864</v>
      </c>
      <c r="B472" s="210">
        <v>0</v>
      </c>
      <c r="C472" s="210">
        <v>0</v>
      </c>
      <c r="D472" s="211">
        <v>0</v>
      </c>
      <c r="E472" s="202">
        <v>0</v>
      </c>
      <c r="F472" s="202">
        <v>0</v>
      </c>
      <c r="G472" s="212"/>
    </row>
    <row r="473" spans="1:7" ht="18.95" customHeight="1">
      <c r="A473" s="132" t="s">
        <v>865</v>
      </c>
      <c r="B473" s="210">
        <v>0</v>
      </c>
      <c r="C473" s="210">
        <v>0</v>
      </c>
      <c r="D473" s="211">
        <v>0</v>
      </c>
      <c r="E473" s="202">
        <v>0</v>
      </c>
      <c r="F473" s="202">
        <v>0</v>
      </c>
      <c r="G473" s="212"/>
    </row>
    <row r="474" spans="1:7" ht="18.95" customHeight="1">
      <c r="A474" s="132" t="s">
        <v>157</v>
      </c>
      <c r="B474" s="210">
        <v>4581</v>
      </c>
      <c r="C474" s="210">
        <v>4581</v>
      </c>
      <c r="D474" s="211">
        <v>3667</v>
      </c>
      <c r="E474" s="202">
        <f>C474/B474</f>
        <v>1</v>
      </c>
      <c r="F474" s="202">
        <f>C474/D474</f>
        <v>1.2492500681756205</v>
      </c>
      <c r="G474" s="212"/>
    </row>
    <row r="475" spans="1:7" ht="18.95" customHeight="1">
      <c r="A475" s="132" t="s">
        <v>163</v>
      </c>
      <c r="B475" s="210">
        <v>0</v>
      </c>
      <c r="C475" s="210">
        <v>0</v>
      </c>
      <c r="D475" s="211">
        <v>0</v>
      </c>
      <c r="E475" s="202">
        <v>0</v>
      </c>
      <c r="F475" s="202">
        <v>0</v>
      </c>
      <c r="G475" s="212"/>
    </row>
    <row r="476" spans="1:7" ht="18.95" customHeight="1">
      <c r="A476" s="132" t="s">
        <v>158</v>
      </c>
      <c r="B476" s="210">
        <v>0</v>
      </c>
      <c r="C476" s="210">
        <v>0</v>
      </c>
      <c r="D476" s="211">
        <v>3667</v>
      </c>
      <c r="E476" s="202">
        <v>0</v>
      </c>
      <c r="F476" s="202">
        <f>C476/D476</f>
        <v>0</v>
      </c>
      <c r="G476" s="212"/>
    </row>
    <row r="477" spans="1:7" ht="18.95" customHeight="1">
      <c r="A477" s="132" t="s">
        <v>159</v>
      </c>
      <c r="B477" s="210">
        <v>0</v>
      </c>
      <c r="C477" s="210">
        <v>0</v>
      </c>
      <c r="D477" s="211">
        <v>0</v>
      </c>
      <c r="E477" s="202">
        <v>0</v>
      </c>
      <c r="F477" s="202">
        <v>0</v>
      </c>
      <c r="G477" s="212"/>
    </row>
    <row r="478" spans="1:7" ht="18.95" customHeight="1">
      <c r="A478" s="132" t="s">
        <v>160</v>
      </c>
      <c r="B478" s="210">
        <v>0</v>
      </c>
      <c r="C478" s="210">
        <v>0</v>
      </c>
      <c r="D478" s="211">
        <v>0</v>
      </c>
      <c r="E478" s="202">
        <v>0</v>
      </c>
      <c r="F478" s="202">
        <v>0</v>
      </c>
      <c r="G478" s="212"/>
    </row>
    <row r="479" spans="1:7" ht="18.95" customHeight="1">
      <c r="A479" s="132" t="s">
        <v>161</v>
      </c>
      <c r="B479" s="210">
        <v>4851</v>
      </c>
      <c r="C479" s="210">
        <v>4851</v>
      </c>
      <c r="D479" s="211">
        <v>0</v>
      </c>
      <c r="E479" s="202">
        <v>0</v>
      </c>
      <c r="F479" s="202">
        <v>0</v>
      </c>
      <c r="G479" s="212"/>
    </row>
    <row r="480" spans="1:7" ht="18.95" customHeight="1">
      <c r="A480" s="132" t="s">
        <v>522</v>
      </c>
      <c r="B480" s="210">
        <v>250</v>
      </c>
      <c r="C480" s="210">
        <v>250</v>
      </c>
      <c r="D480" s="211">
        <v>146</v>
      </c>
      <c r="E480" s="202">
        <f>C480/B480</f>
        <v>1</v>
      </c>
      <c r="F480" s="202">
        <f>C480/D480</f>
        <v>1.7123287671232876</v>
      </c>
      <c r="G480" s="212"/>
    </row>
    <row r="481" spans="1:7" ht="18.95" customHeight="1">
      <c r="A481" s="132" t="s">
        <v>163</v>
      </c>
      <c r="B481" s="210">
        <v>0</v>
      </c>
      <c r="C481" s="210">
        <v>0</v>
      </c>
      <c r="D481" s="211">
        <v>0</v>
      </c>
      <c r="E481" s="202">
        <v>0</v>
      </c>
      <c r="F481" s="202">
        <v>0</v>
      </c>
      <c r="G481" s="212"/>
    </row>
    <row r="482" spans="1:7" ht="18.95" customHeight="1">
      <c r="A482" s="132" t="s">
        <v>866</v>
      </c>
      <c r="B482" s="210">
        <v>0</v>
      </c>
      <c r="C482" s="210">
        <v>0</v>
      </c>
      <c r="D482" s="211">
        <v>0</v>
      </c>
      <c r="E482" s="202">
        <v>0</v>
      </c>
      <c r="F482" s="202">
        <v>0</v>
      </c>
      <c r="G482" s="212"/>
    </row>
    <row r="483" spans="1:7" ht="18.95" customHeight="1">
      <c r="A483" s="132" t="s">
        <v>609</v>
      </c>
      <c r="B483" s="210">
        <v>250</v>
      </c>
      <c r="C483" s="210">
        <v>250</v>
      </c>
      <c r="D483" s="211">
        <v>146</v>
      </c>
      <c r="E483" s="202">
        <v>0</v>
      </c>
      <c r="F483" s="202">
        <f>C483/D483</f>
        <v>1.7123287671232876</v>
      </c>
      <c r="G483" s="212"/>
    </row>
    <row r="484" spans="1:7" ht="18.95" customHeight="1">
      <c r="A484" s="132" t="s">
        <v>523</v>
      </c>
      <c r="B484" s="210">
        <v>0</v>
      </c>
      <c r="C484" s="210">
        <v>0</v>
      </c>
      <c r="D484" s="211">
        <v>0</v>
      </c>
      <c r="E484" s="202">
        <v>0</v>
      </c>
      <c r="F484" s="202">
        <v>0</v>
      </c>
      <c r="G484" s="212"/>
    </row>
    <row r="485" spans="1:7" ht="18.95" customHeight="1">
      <c r="A485" s="132" t="s">
        <v>634</v>
      </c>
      <c r="B485" s="210">
        <v>0</v>
      </c>
      <c r="C485" s="210">
        <v>0</v>
      </c>
      <c r="D485" s="211">
        <v>0</v>
      </c>
      <c r="E485" s="202">
        <v>0</v>
      </c>
      <c r="F485" s="202">
        <v>0</v>
      </c>
      <c r="G485" s="212"/>
    </row>
    <row r="486" spans="1:7" ht="18.95" customHeight="1">
      <c r="A486" s="132" t="s">
        <v>867</v>
      </c>
      <c r="B486" s="210">
        <v>0</v>
      </c>
      <c r="C486" s="210">
        <v>0</v>
      </c>
      <c r="D486" s="211">
        <v>0</v>
      </c>
      <c r="E486" s="202">
        <v>0</v>
      </c>
      <c r="F486" s="202">
        <v>0</v>
      </c>
      <c r="G486" s="212"/>
    </row>
    <row r="487" spans="1:7" ht="18.95" customHeight="1">
      <c r="A487" s="132" t="s">
        <v>868</v>
      </c>
      <c r="B487" s="210">
        <v>0</v>
      </c>
      <c r="C487" s="210">
        <v>0</v>
      </c>
      <c r="D487" s="211">
        <v>0</v>
      </c>
      <c r="E487" s="202">
        <v>0</v>
      </c>
      <c r="F487" s="202">
        <v>0</v>
      </c>
      <c r="G487" s="212"/>
    </row>
    <row r="488" spans="1:7" ht="18.95" customHeight="1">
      <c r="A488" s="132" t="s">
        <v>869</v>
      </c>
      <c r="B488" s="210">
        <v>0</v>
      </c>
      <c r="C488" s="210">
        <v>0</v>
      </c>
      <c r="D488" s="211">
        <v>0</v>
      </c>
      <c r="E488" s="202">
        <v>0</v>
      </c>
      <c r="F488" s="202">
        <v>0</v>
      </c>
      <c r="G488" s="212"/>
    </row>
    <row r="489" spans="1:7" ht="18.95" customHeight="1">
      <c r="A489" s="132" t="s">
        <v>870</v>
      </c>
      <c r="B489" s="210">
        <v>0</v>
      </c>
      <c r="C489" s="210">
        <v>0</v>
      </c>
      <c r="D489" s="211">
        <v>0</v>
      </c>
      <c r="E489" s="202">
        <v>0</v>
      </c>
      <c r="F489" s="202">
        <v>0</v>
      </c>
      <c r="G489" s="212"/>
    </row>
    <row r="490" spans="1:7" ht="18.95" customHeight="1">
      <c r="A490" s="132" t="s">
        <v>162</v>
      </c>
      <c r="B490" s="210">
        <v>355</v>
      </c>
      <c r="C490" s="210">
        <v>355</v>
      </c>
      <c r="D490" s="211">
        <v>291</v>
      </c>
      <c r="E490" s="202">
        <f>C490/B490</f>
        <v>1</v>
      </c>
      <c r="F490" s="202">
        <f>C490/D490</f>
        <v>1.2199312714776633</v>
      </c>
      <c r="G490" s="212"/>
    </row>
    <row r="491" spans="1:7" ht="18.95" customHeight="1">
      <c r="A491" s="132" t="s">
        <v>163</v>
      </c>
      <c r="B491" s="210">
        <v>301</v>
      </c>
      <c r="C491" s="210">
        <v>301</v>
      </c>
      <c r="D491" s="211">
        <v>221</v>
      </c>
      <c r="E491" s="202">
        <v>0</v>
      </c>
      <c r="F491" s="202">
        <f>C491/D491</f>
        <v>1.3619909502262444</v>
      </c>
      <c r="G491" s="212"/>
    </row>
    <row r="492" spans="1:7" ht="18.95" customHeight="1">
      <c r="A492" s="132" t="s">
        <v>164</v>
      </c>
      <c r="B492" s="210">
        <v>54</v>
      </c>
      <c r="C492" s="210">
        <v>54</v>
      </c>
      <c r="D492" s="211">
        <v>70</v>
      </c>
      <c r="E492" s="202">
        <v>0</v>
      </c>
      <c r="F492" s="202">
        <f>C492/D492</f>
        <v>0.77142857142857146</v>
      </c>
      <c r="G492" s="212"/>
    </row>
    <row r="493" spans="1:7" ht="18.95" customHeight="1">
      <c r="A493" s="132" t="s">
        <v>871</v>
      </c>
      <c r="B493" s="210">
        <v>0</v>
      </c>
      <c r="C493" s="210">
        <v>0</v>
      </c>
      <c r="D493" s="211">
        <v>0</v>
      </c>
      <c r="E493" s="202">
        <v>0</v>
      </c>
      <c r="F493" s="202">
        <v>0</v>
      </c>
      <c r="G493" s="212"/>
    </row>
    <row r="494" spans="1:7" ht="18.95" customHeight="1">
      <c r="A494" s="132" t="s">
        <v>872</v>
      </c>
      <c r="B494" s="210">
        <v>0</v>
      </c>
      <c r="C494" s="210">
        <v>0</v>
      </c>
      <c r="D494" s="211">
        <v>0</v>
      </c>
      <c r="E494" s="202">
        <v>0</v>
      </c>
      <c r="F494" s="202">
        <v>0</v>
      </c>
      <c r="G494" s="212"/>
    </row>
    <row r="495" spans="1:7" ht="18.95" customHeight="1">
      <c r="A495" s="132" t="s">
        <v>873</v>
      </c>
      <c r="B495" s="210">
        <v>0</v>
      </c>
      <c r="C495" s="210">
        <v>0</v>
      </c>
      <c r="D495" s="211">
        <v>0</v>
      </c>
      <c r="E495" s="202">
        <v>0</v>
      </c>
      <c r="F495" s="202">
        <v>0</v>
      </c>
      <c r="G495" s="212"/>
    </row>
    <row r="496" spans="1:7" ht="18.95" customHeight="1">
      <c r="A496" s="132" t="s">
        <v>165</v>
      </c>
      <c r="B496" s="210">
        <v>0</v>
      </c>
      <c r="C496" s="210">
        <v>0</v>
      </c>
      <c r="D496" s="211">
        <v>0</v>
      </c>
      <c r="E496" s="202">
        <v>0</v>
      </c>
      <c r="F496" s="202">
        <v>0</v>
      </c>
      <c r="G496" s="212"/>
    </row>
    <row r="497" spans="1:7" ht="18.95" customHeight="1">
      <c r="A497" s="132" t="s">
        <v>635</v>
      </c>
      <c r="B497" s="210">
        <v>0</v>
      </c>
      <c r="C497" s="210">
        <v>0</v>
      </c>
      <c r="D497" s="211">
        <v>0</v>
      </c>
      <c r="E497" s="202">
        <v>0</v>
      </c>
      <c r="F497" s="202">
        <v>0</v>
      </c>
      <c r="G497" s="212"/>
    </row>
    <row r="498" spans="1:7" ht="18.95" customHeight="1">
      <c r="A498" s="132" t="s">
        <v>874</v>
      </c>
      <c r="B498" s="210">
        <v>0</v>
      </c>
      <c r="C498" s="210">
        <v>0</v>
      </c>
      <c r="D498" s="211">
        <v>0</v>
      </c>
      <c r="E498" s="202">
        <v>0</v>
      </c>
      <c r="F498" s="202">
        <v>0</v>
      </c>
      <c r="G498" s="212"/>
    </row>
    <row r="499" spans="1:7" ht="18.95" customHeight="1">
      <c r="A499" s="132" t="s">
        <v>875</v>
      </c>
      <c r="B499" s="210">
        <v>0</v>
      </c>
      <c r="C499" s="210">
        <v>0</v>
      </c>
      <c r="D499" s="211">
        <v>0</v>
      </c>
      <c r="E499" s="202">
        <v>0</v>
      </c>
      <c r="F499" s="202">
        <v>0</v>
      </c>
      <c r="G499" s="212"/>
    </row>
    <row r="500" spans="1:7" ht="18.95" customHeight="1">
      <c r="A500" s="132" t="s">
        <v>876</v>
      </c>
      <c r="B500" s="210">
        <v>0</v>
      </c>
      <c r="C500" s="210">
        <v>0</v>
      </c>
      <c r="D500" s="211">
        <v>0</v>
      </c>
      <c r="E500" s="202">
        <v>0</v>
      </c>
      <c r="F500" s="202">
        <v>0</v>
      </c>
      <c r="G500" s="212"/>
    </row>
    <row r="501" spans="1:7" ht="18.95" customHeight="1">
      <c r="A501" s="132" t="s">
        <v>636</v>
      </c>
      <c r="B501" s="210">
        <v>0</v>
      </c>
      <c r="C501" s="210">
        <v>0</v>
      </c>
      <c r="D501" s="211">
        <v>0</v>
      </c>
      <c r="E501" s="202">
        <v>0</v>
      </c>
      <c r="F501" s="202">
        <v>0</v>
      </c>
      <c r="G501" s="212"/>
    </row>
    <row r="502" spans="1:7" ht="18.95" customHeight="1">
      <c r="A502" s="132" t="s">
        <v>877</v>
      </c>
      <c r="B502" s="210">
        <v>0</v>
      </c>
      <c r="C502" s="210">
        <v>0</v>
      </c>
      <c r="D502" s="211">
        <v>0</v>
      </c>
      <c r="E502" s="202">
        <v>0</v>
      </c>
      <c r="F502" s="202">
        <v>0</v>
      </c>
      <c r="G502" s="212"/>
    </row>
    <row r="503" spans="1:7" ht="18.95" customHeight="1">
      <c r="A503" s="132" t="s">
        <v>878</v>
      </c>
      <c r="B503" s="210">
        <v>0</v>
      </c>
      <c r="C503" s="210">
        <v>0</v>
      </c>
      <c r="D503" s="211">
        <v>0</v>
      </c>
      <c r="E503" s="202">
        <v>0</v>
      </c>
      <c r="F503" s="202">
        <v>0</v>
      </c>
      <c r="G503" s="212"/>
    </row>
    <row r="504" spans="1:7" ht="18.95" customHeight="1">
      <c r="A504" s="132" t="s">
        <v>451</v>
      </c>
      <c r="B504" s="210">
        <v>0</v>
      </c>
      <c r="C504" s="210">
        <v>0</v>
      </c>
      <c r="D504" s="211">
        <v>1047</v>
      </c>
      <c r="E504" s="202">
        <v>0</v>
      </c>
      <c r="F504" s="202">
        <f>C504/D504</f>
        <v>0</v>
      </c>
      <c r="G504" s="212"/>
    </row>
    <row r="505" spans="1:7" ht="18.95" customHeight="1">
      <c r="A505" s="132" t="s">
        <v>879</v>
      </c>
      <c r="B505" s="210">
        <v>0</v>
      </c>
      <c r="C505" s="210">
        <v>0</v>
      </c>
      <c r="D505" s="211">
        <v>0</v>
      </c>
      <c r="E505" s="202">
        <v>0</v>
      </c>
      <c r="F505" s="202">
        <v>0</v>
      </c>
      <c r="G505" s="212"/>
    </row>
    <row r="506" spans="1:7" ht="18.95" customHeight="1">
      <c r="A506" s="132" t="s">
        <v>880</v>
      </c>
      <c r="B506" s="210">
        <v>0</v>
      </c>
      <c r="C506" s="210">
        <v>0</v>
      </c>
      <c r="D506" s="211">
        <v>0</v>
      </c>
      <c r="E506" s="202">
        <v>0</v>
      </c>
      <c r="F506" s="202">
        <v>0</v>
      </c>
      <c r="G506" s="212"/>
    </row>
    <row r="507" spans="1:7" ht="18.95" customHeight="1">
      <c r="A507" s="132" t="s">
        <v>881</v>
      </c>
      <c r="B507" s="210">
        <v>0</v>
      </c>
      <c r="C507" s="210">
        <v>0</v>
      </c>
      <c r="D507" s="211">
        <v>0</v>
      </c>
      <c r="E507" s="202">
        <v>0</v>
      </c>
      <c r="F507" s="202">
        <v>0</v>
      </c>
      <c r="G507" s="212"/>
    </row>
    <row r="508" spans="1:7" ht="18.95" customHeight="1">
      <c r="A508" s="132" t="s">
        <v>452</v>
      </c>
      <c r="B508" s="210">
        <v>0</v>
      </c>
      <c r="C508" s="210">
        <v>0</v>
      </c>
      <c r="D508" s="211">
        <v>1047</v>
      </c>
      <c r="E508" s="202">
        <v>0</v>
      </c>
      <c r="F508" s="202">
        <f>C508/D508</f>
        <v>0</v>
      </c>
      <c r="G508" s="212"/>
    </row>
    <row r="509" spans="1:7" ht="18.95" customHeight="1">
      <c r="A509" s="132" t="s">
        <v>882</v>
      </c>
      <c r="B509" s="210">
        <v>4035</v>
      </c>
      <c r="C509" s="210">
        <v>4035</v>
      </c>
      <c r="D509" s="211">
        <v>4254</v>
      </c>
      <c r="E509" s="202">
        <f>C509/B509</f>
        <v>1</v>
      </c>
      <c r="F509" s="202">
        <f>C509/D509</f>
        <v>0.9485190409026798</v>
      </c>
      <c r="G509" s="212"/>
    </row>
    <row r="510" spans="1:7" ht="18.95" customHeight="1">
      <c r="A510" s="132" t="s">
        <v>883</v>
      </c>
      <c r="B510" s="210">
        <v>2396</v>
      </c>
      <c r="C510" s="210">
        <v>2396</v>
      </c>
      <c r="D510" s="211">
        <v>1851</v>
      </c>
      <c r="E510" s="202">
        <f>C510/B510</f>
        <v>1</v>
      </c>
      <c r="F510" s="202">
        <f>C510/D510</f>
        <v>1.2944354403025391</v>
      </c>
      <c r="G510" s="212"/>
    </row>
    <row r="511" spans="1:7" ht="18.95" customHeight="1">
      <c r="A511" s="132" t="s">
        <v>57</v>
      </c>
      <c r="B511" s="210">
        <v>271</v>
      </c>
      <c r="C511" s="210">
        <v>271</v>
      </c>
      <c r="D511" s="211">
        <v>200</v>
      </c>
      <c r="E511" s="202">
        <v>0</v>
      </c>
      <c r="F511" s="202">
        <f>C511/D511</f>
        <v>1.355</v>
      </c>
      <c r="G511" s="212"/>
    </row>
    <row r="512" spans="1:7" ht="18.95" customHeight="1">
      <c r="A512" s="132" t="s">
        <v>58</v>
      </c>
      <c r="B512" s="210">
        <v>0</v>
      </c>
      <c r="C512" s="210">
        <v>0</v>
      </c>
      <c r="D512" s="211">
        <v>0</v>
      </c>
      <c r="E512" s="202">
        <v>0</v>
      </c>
      <c r="F512" s="202">
        <v>0</v>
      </c>
      <c r="G512" s="212"/>
    </row>
    <row r="513" spans="1:7" ht="18.95" customHeight="1">
      <c r="A513" s="132" t="s">
        <v>69</v>
      </c>
      <c r="B513" s="210">
        <v>0</v>
      </c>
      <c r="C513" s="210">
        <v>0</v>
      </c>
      <c r="D513" s="211">
        <v>0</v>
      </c>
      <c r="E513" s="202">
        <v>0</v>
      </c>
      <c r="F513" s="202">
        <v>0</v>
      </c>
      <c r="G513" s="212"/>
    </row>
    <row r="514" spans="1:7" ht="18.95" customHeight="1">
      <c r="A514" s="132" t="s">
        <v>167</v>
      </c>
      <c r="B514" s="210">
        <v>121</v>
      </c>
      <c r="C514" s="210">
        <v>121</v>
      </c>
      <c r="D514" s="211">
        <v>108</v>
      </c>
      <c r="E514" s="202">
        <v>0</v>
      </c>
      <c r="F514" s="202">
        <f>C514/D514</f>
        <v>1.1203703703703705</v>
      </c>
      <c r="G514" s="212"/>
    </row>
    <row r="515" spans="1:7" ht="18.95" customHeight="1">
      <c r="A515" s="132" t="s">
        <v>168</v>
      </c>
      <c r="B515" s="210">
        <v>0</v>
      </c>
      <c r="C515" s="210">
        <v>0</v>
      </c>
      <c r="D515" s="211">
        <v>16</v>
      </c>
      <c r="E515" s="202">
        <v>0</v>
      </c>
      <c r="F515" s="202">
        <f>C515/D515</f>
        <v>0</v>
      </c>
      <c r="G515" s="212"/>
    </row>
    <row r="516" spans="1:7" ht="18.95" customHeight="1">
      <c r="A516" s="132" t="s">
        <v>884</v>
      </c>
      <c r="B516" s="210">
        <v>0</v>
      </c>
      <c r="C516" s="210">
        <v>0</v>
      </c>
      <c r="D516" s="211">
        <v>0</v>
      </c>
      <c r="E516" s="202">
        <v>0</v>
      </c>
      <c r="F516" s="202">
        <v>0</v>
      </c>
      <c r="G516" s="212"/>
    </row>
    <row r="517" spans="1:7" ht="18.95" customHeight="1">
      <c r="A517" s="132" t="s">
        <v>885</v>
      </c>
      <c r="B517" s="210">
        <v>0</v>
      </c>
      <c r="C517" s="210">
        <v>0</v>
      </c>
      <c r="D517" s="211">
        <v>0</v>
      </c>
      <c r="E517" s="202">
        <v>0</v>
      </c>
      <c r="F517" s="202">
        <v>0</v>
      </c>
      <c r="G517" s="212"/>
    </row>
    <row r="518" spans="1:7" ht="18.95" customHeight="1">
      <c r="A518" s="132" t="s">
        <v>886</v>
      </c>
      <c r="B518" s="210">
        <v>0</v>
      </c>
      <c r="C518" s="210">
        <v>0</v>
      </c>
      <c r="D518" s="211">
        <v>0</v>
      </c>
      <c r="E518" s="202">
        <v>0</v>
      </c>
      <c r="F518" s="202">
        <v>0</v>
      </c>
      <c r="G518" s="212"/>
    </row>
    <row r="519" spans="1:7" ht="18.95" customHeight="1">
      <c r="A519" s="132" t="s">
        <v>169</v>
      </c>
      <c r="B519" s="210">
        <v>0</v>
      </c>
      <c r="C519" s="210">
        <v>0</v>
      </c>
      <c r="D519" s="211">
        <v>0</v>
      </c>
      <c r="E519" s="202">
        <v>0</v>
      </c>
      <c r="F519" s="202">
        <v>0</v>
      </c>
      <c r="G519" s="212"/>
    </row>
    <row r="520" spans="1:7" ht="18.95" customHeight="1">
      <c r="A520" s="132" t="s">
        <v>887</v>
      </c>
      <c r="B520" s="210">
        <v>0</v>
      </c>
      <c r="C520" s="210">
        <v>0</v>
      </c>
      <c r="D520" s="211">
        <v>0</v>
      </c>
      <c r="E520" s="202">
        <v>0</v>
      </c>
      <c r="F520" s="202">
        <v>0</v>
      </c>
      <c r="G520" s="212"/>
    </row>
    <row r="521" spans="1:7" ht="18.95" customHeight="1">
      <c r="A521" s="132" t="s">
        <v>170</v>
      </c>
      <c r="B521" s="210">
        <v>12</v>
      </c>
      <c r="C521" s="210">
        <v>12</v>
      </c>
      <c r="D521" s="211">
        <v>19</v>
      </c>
      <c r="E521" s="202">
        <v>0</v>
      </c>
      <c r="F521" s="202">
        <f>C521/D521</f>
        <v>0.63157894736842102</v>
      </c>
      <c r="G521" s="212"/>
    </row>
    <row r="522" spans="1:7" ht="18.95" customHeight="1">
      <c r="A522" s="132" t="s">
        <v>888</v>
      </c>
      <c r="B522" s="210">
        <v>293</v>
      </c>
      <c r="C522" s="210">
        <v>293</v>
      </c>
      <c r="D522" s="211">
        <v>226</v>
      </c>
      <c r="E522" s="202">
        <v>0</v>
      </c>
      <c r="F522" s="202">
        <f>C522/D522</f>
        <v>1.2964601769911503</v>
      </c>
      <c r="G522" s="212"/>
    </row>
    <row r="523" spans="1:7" ht="18.95" customHeight="1">
      <c r="A523" s="132" t="s">
        <v>889</v>
      </c>
      <c r="B523" s="210">
        <v>0</v>
      </c>
      <c r="C523" s="210">
        <v>0</v>
      </c>
      <c r="D523" s="211">
        <v>0</v>
      </c>
      <c r="E523" s="202">
        <v>0</v>
      </c>
      <c r="F523" s="202">
        <v>0</v>
      </c>
      <c r="G523" s="212"/>
    </row>
    <row r="524" spans="1:7" ht="18.95" customHeight="1">
      <c r="A524" s="132" t="s">
        <v>371</v>
      </c>
      <c r="B524" s="210">
        <v>0</v>
      </c>
      <c r="C524" s="210">
        <v>0</v>
      </c>
      <c r="D524" s="211">
        <v>547</v>
      </c>
      <c r="E524" s="202">
        <v>0</v>
      </c>
      <c r="F524" s="202">
        <f>C524/D524</f>
        <v>0</v>
      </c>
      <c r="G524" s="212"/>
    </row>
    <row r="525" spans="1:7" ht="18.95" customHeight="1">
      <c r="A525" s="132" t="s">
        <v>890</v>
      </c>
      <c r="B525" s="210">
        <v>1699</v>
      </c>
      <c r="C525" s="210">
        <v>1699</v>
      </c>
      <c r="D525" s="211">
        <v>735</v>
      </c>
      <c r="E525" s="202">
        <v>0</v>
      </c>
      <c r="F525" s="202">
        <f>C525/D525</f>
        <v>2.3115646258503402</v>
      </c>
      <c r="G525" s="212"/>
    </row>
    <row r="526" spans="1:7" ht="18.95" customHeight="1">
      <c r="A526" s="132" t="s">
        <v>171</v>
      </c>
      <c r="B526" s="210">
        <v>77</v>
      </c>
      <c r="C526" s="210">
        <v>77</v>
      </c>
      <c r="D526" s="211">
        <v>32</v>
      </c>
      <c r="E526" s="202">
        <f>C526/B526</f>
        <v>1</v>
      </c>
      <c r="F526" s="202">
        <f>C526/D526</f>
        <v>2.40625</v>
      </c>
      <c r="G526" s="212"/>
    </row>
    <row r="527" spans="1:7" ht="18.95" customHeight="1">
      <c r="A527" s="132" t="s">
        <v>57</v>
      </c>
      <c r="B527" s="210">
        <v>0</v>
      </c>
      <c r="C527" s="210">
        <v>0</v>
      </c>
      <c r="D527" s="211">
        <v>0</v>
      </c>
      <c r="E527" s="202">
        <v>0</v>
      </c>
      <c r="F527" s="202">
        <v>0</v>
      </c>
      <c r="G527" s="212"/>
    </row>
    <row r="528" spans="1:7" ht="18.95" customHeight="1">
      <c r="A528" s="132" t="s">
        <v>58</v>
      </c>
      <c r="B528" s="210">
        <v>0</v>
      </c>
      <c r="C528" s="210">
        <v>0</v>
      </c>
      <c r="D528" s="211">
        <v>0</v>
      </c>
      <c r="E528" s="202">
        <v>0</v>
      </c>
      <c r="F528" s="202">
        <v>0</v>
      </c>
      <c r="G528" s="212"/>
    </row>
    <row r="529" spans="1:7" ht="18.95" customHeight="1">
      <c r="A529" s="132" t="s">
        <v>69</v>
      </c>
      <c r="B529" s="210">
        <v>0</v>
      </c>
      <c r="C529" s="210">
        <v>0</v>
      </c>
      <c r="D529" s="211">
        <v>0</v>
      </c>
      <c r="E529" s="202">
        <v>0</v>
      </c>
      <c r="F529" s="202">
        <v>0</v>
      </c>
      <c r="G529" s="212"/>
    </row>
    <row r="530" spans="1:7" ht="18.95" customHeight="1">
      <c r="A530" s="132" t="s">
        <v>453</v>
      </c>
      <c r="B530" s="210">
        <v>0</v>
      </c>
      <c r="C530" s="210">
        <v>0</v>
      </c>
      <c r="D530" s="211">
        <v>0</v>
      </c>
      <c r="E530" s="202">
        <v>0</v>
      </c>
      <c r="F530" s="202">
        <v>0</v>
      </c>
      <c r="G530" s="212"/>
    </row>
    <row r="531" spans="1:7" ht="18.95" customHeight="1">
      <c r="A531" s="132" t="s">
        <v>891</v>
      </c>
      <c r="B531" s="210">
        <v>0</v>
      </c>
      <c r="C531" s="210">
        <v>0</v>
      </c>
      <c r="D531" s="211">
        <v>0</v>
      </c>
      <c r="E531" s="202">
        <v>0</v>
      </c>
      <c r="F531" s="202">
        <v>0</v>
      </c>
      <c r="G531" s="212"/>
    </row>
    <row r="532" spans="1:7" ht="18.95" customHeight="1">
      <c r="A532" s="132" t="s">
        <v>892</v>
      </c>
      <c r="B532" s="210">
        <v>0</v>
      </c>
      <c r="C532" s="210">
        <v>0</v>
      </c>
      <c r="D532" s="211">
        <v>0</v>
      </c>
      <c r="E532" s="202">
        <v>0</v>
      </c>
      <c r="F532" s="202">
        <v>0</v>
      </c>
      <c r="G532" s="212"/>
    </row>
    <row r="533" spans="1:7" ht="18.95" customHeight="1">
      <c r="A533" s="132" t="s">
        <v>172</v>
      </c>
      <c r="B533" s="210">
        <v>77</v>
      </c>
      <c r="C533" s="210">
        <v>77</v>
      </c>
      <c r="D533" s="211">
        <v>32</v>
      </c>
      <c r="E533" s="202">
        <v>0</v>
      </c>
      <c r="F533" s="202">
        <f>C533/D533</f>
        <v>2.40625</v>
      </c>
      <c r="G533" s="212"/>
    </row>
    <row r="534" spans="1:7" ht="18.95" customHeight="1">
      <c r="A534" s="132" t="s">
        <v>173</v>
      </c>
      <c r="B534" s="210">
        <v>172</v>
      </c>
      <c r="C534" s="210">
        <v>172</v>
      </c>
      <c r="D534" s="211">
        <v>79</v>
      </c>
      <c r="E534" s="202">
        <f>C534/B534</f>
        <v>1</v>
      </c>
      <c r="F534" s="202">
        <f>C534/D534</f>
        <v>2.1772151898734178</v>
      </c>
      <c r="G534" s="212"/>
    </row>
    <row r="535" spans="1:7" ht="18.95" customHeight="1">
      <c r="A535" s="132" t="s">
        <v>57</v>
      </c>
      <c r="B535" s="210">
        <v>0</v>
      </c>
      <c r="C535" s="210">
        <v>0</v>
      </c>
      <c r="D535" s="211">
        <v>0</v>
      </c>
      <c r="E535" s="202">
        <v>0</v>
      </c>
      <c r="F535" s="202">
        <v>0</v>
      </c>
      <c r="G535" s="212"/>
    </row>
    <row r="536" spans="1:7" ht="18.95" customHeight="1">
      <c r="A536" s="132" t="s">
        <v>58</v>
      </c>
      <c r="B536" s="210">
        <v>0</v>
      </c>
      <c r="C536" s="210">
        <v>0</v>
      </c>
      <c r="D536" s="211">
        <v>0</v>
      </c>
      <c r="E536" s="202">
        <v>0</v>
      </c>
      <c r="F536" s="202">
        <v>0</v>
      </c>
      <c r="G536" s="212"/>
    </row>
    <row r="537" spans="1:7" ht="18.95" customHeight="1">
      <c r="A537" s="132" t="s">
        <v>69</v>
      </c>
      <c r="B537" s="210">
        <v>0</v>
      </c>
      <c r="C537" s="210">
        <v>0</v>
      </c>
      <c r="D537" s="211">
        <v>0</v>
      </c>
      <c r="E537" s="202">
        <v>0</v>
      </c>
      <c r="F537" s="202">
        <v>0</v>
      </c>
      <c r="G537" s="212"/>
    </row>
    <row r="538" spans="1:7" ht="18.95" customHeight="1">
      <c r="A538" s="132" t="s">
        <v>893</v>
      </c>
      <c r="B538" s="210">
        <v>0</v>
      </c>
      <c r="C538" s="210">
        <v>0</v>
      </c>
      <c r="D538" s="211">
        <v>0</v>
      </c>
      <c r="E538" s="202">
        <v>0</v>
      </c>
      <c r="F538" s="202">
        <v>0</v>
      </c>
      <c r="G538" s="212"/>
    </row>
    <row r="539" spans="1:7" ht="18.95" customHeight="1">
      <c r="A539" s="132" t="s">
        <v>894</v>
      </c>
      <c r="B539" s="210">
        <v>0</v>
      </c>
      <c r="C539" s="210">
        <v>0</v>
      </c>
      <c r="D539" s="211">
        <v>0</v>
      </c>
      <c r="E539" s="202">
        <v>0</v>
      </c>
      <c r="F539" s="202">
        <v>0</v>
      </c>
      <c r="G539" s="212"/>
    </row>
    <row r="540" spans="1:7" ht="18.95" customHeight="1">
      <c r="A540" s="132" t="s">
        <v>895</v>
      </c>
      <c r="B540" s="210">
        <v>0</v>
      </c>
      <c r="C540" s="210">
        <v>0</v>
      </c>
      <c r="D540" s="211">
        <v>0</v>
      </c>
      <c r="E540" s="202">
        <v>0</v>
      </c>
      <c r="F540" s="202">
        <v>0</v>
      </c>
      <c r="G540" s="212"/>
    </row>
    <row r="541" spans="1:7" ht="18.95" customHeight="1">
      <c r="A541" s="132" t="s">
        <v>454</v>
      </c>
      <c r="B541" s="210">
        <v>0</v>
      </c>
      <c r="C541" s="210">
        <v>0</v>
      </c>
      <c r="D541" s="211">
        <v>0</v>
      </c>
      <c r="E541" s="202">
        <v>0</v>
      </c>
      <c r="F541" s="202">
        <v>0</v>
      </c>
      <c r="G541" s="212"/>
    </row>
    <row r="542" spans="1:7" ht="18.95" customHeight="1">
      <c r="A542" s="132" t="s">
        <v>174</v>
      </c>
      <c r="B542" s="210">
        <v>0</v>
      </c>
      <c r="C542" s="210">
        <v>0</v>
      </c>
      <c r="D542" s="211">
        <v>0</v>
      </c>
      <c r="E542" s="202">
        <v>0</v>
      </c>
      <c r="F542" s="202">
        <v>0</v>
      </c>
      <c r="G542" s="212"/>
    </row>
    <row r="543" spans="1:7" ht="18.95" customHeight="1">
      <c r="A543" s="132" t="s">
        <v>896</v>
      </c>
      <c r="B543" s="210">
        <v>0</v>
      </c>
      <c r="C543" s="210">
        <v>0</v>
      </c>
      <c r="D543" s="211">
        <v>0</v>
      </c>
      <c r="E543" s="202">
        <v>0</v>
      </c>
      <c r="F543" s="202">
        <v>0</v>
      </c>
      <c r="G543" s="212"/>
    </row>
    <row r="544" spans="1:7" ht="18.95" customHeight="1">
      <c r="A544" s="132" t="s">
        <v>175</v>
      </c>
      <c r="B544" s="210">
        <v>172</v>
      </c>
      <c r="C544" s="210">
        <v>172</v>
      </c>
      <c r="D544" s="211">
        <v>79</v>
      </c>
      <c r="E544" s="202">
        <v>0</v>
      </c>
      <c r="F544" s="202">
        <f>C544/D544</f>
        <v>2.1772151898734178</v>
      </c>
      <c r="G544" s="212"/>
    </row>
    <row r="545" spans="1:7" ht="18.95" customHeight="1">
      <c r="A545" s="132" t="s">
        <v>897</v>
      </c>
      <c r="B545" s="210">
        <v>0</v>
      </c>
      <c r="C545" s="210">
        <v>0</v>
      </c>
      <c r="D545" s="211">
        <v>0</v>
      </c>
      <c r="E545" s="202">
        <v>0</v>
      </c>
      <c r="F545" s="202">
        <v>0</v>
      </c>
      <c r="G545" s="212"/>
    </row>
    <row r="546" spans="1:7" ht="18.95" customHeight="1">
      <c r="A546" s="132" t="s">
        <v>57</v>
      </c>
      <c r="B546" s="210">
        <v>0</v>
      </c>
      <c r="C546" s="210">
        <v>0</v>
      </c>
      <c r="D546" s="211">
        <v>0</v>
      </c>
      <c r="E546" s="202">
        <v>0</v>
      </c>
      <c r="F546" s="202">
        <v>0</v>
      </c>
      <c r="G546" s="212"/>
    </row>
    <row r="547" spans="1:7" ht="18.95" customHeight="1">
      <c r="A547" s="132" t="s">
        <v>58</v>
      </c>
      <c r="B547" s="210">
        <v>0</v>
      </c>
      <c r="C547" s="210">
        <v>0</v>
      </c>
      <c r="D547" s="211">
        <v>0</v>
      </c>
      <c r="E547" s="202">
        <v>0</v>
      </c>
      <c r="F547" s="202">
        <v>0</v>
      </c>
      <c r="G547" s="212"/>
    </row>
    <row r="548" spans="1:7" ht="18.95" customHeight="1">
      <c r="A548" s="132" t="s">
        <v>69</v>
      </c>
      <c r="B548" s="210">
        <v>0</v>
      </c>
      <c r="C548" s="210">
        <v>0</v>
      </c>
      <c r="D548" s="211">
        <v>0</v>
      </c>
      <c r="E548" s="202">
        <v>0</v>
      </c>
      <c r="F548" s="202">
        <v>0</v>
      </c>
      <c r="G548" s="212"/>
    </row>
    <row r="549" spans="1:7" ht="18.95" customHeight="1">
      <c r="A549" s="132" t="s">
        <v>898</v>
      </c>
      <c r="B549" s="210">
        <v>0</v>
      </c>
      <c r="C549" s="210">
        <v>0</v>
      </c>
      <c r="D549" s="211">
        <v>0</v>
      </c>
      <c r="E549" s="202">
        <v>0</v>
      </c>
      <c r="F549" s="202">
        <v>0</v>
      </c>
      <c r="G549" s="212"/>
    </row>
    <row r="550" spans="1:7" ht="18.95" customHeight="1">
      <c r="A550" s="132" t="s">
        <v>899</v>
      </c>
      <c r="B550" s="210">
        <v>0</v>
      </c>
      <c r="C550" s="210">
        <v>0</v>
      </c>
      <c r="D550" s="211">
        <v>0</v>
      </c>
      <c r="E550" s="202">
        <v>0</v>
      </c>
      <c r="F550" s="202">
        <v>0</v>
      </c>
      <c r="G550" s="212"/>
    </row>
    <row r="551" spans="1:7" ht="18.95" customHeight="1">
      <c r="A551" s="132" t="s">
        <v>900</v>
      </c>
      <c r="B551" s="210">
        <v>0</v>
      </c>
      <c r="C551" s="210">
        <v>0</v>
      </c>
      <c r="D551" s="211">
        <v>0</v>
      </c>
      <c r="E551" s="202">
        <v>0</v>
      </c>
      <c r="F551" s="202">
        <v>0</v>
      </c>
      <c r="G551" s="212"/>
    </row>
    <row r="552" spans="1:7" ht="18.95" customHeight="1">
      <c r="A552" s="132" t="s">
        <v>901</v>
      </c>
      <c r="B552" s="210">
        <v>0</v>
      </c>
      <c r="C552" s="210">
        <v>0</v>
      </c>
      <c r="D552" s="211">
        <v>0</v>
      </c>
      <c r="E552" s="202">
        <v>0</v>
      </c>
      <c r="F552" s="202">
        <v>0</v>
      </c>
      <c r="G552" s="212"/>
    </row>
    <row r="553" spans="1:7" ht="18.95" customHeight="1">
      <c r="A553" s="132" t="s">
        <v>902</v>
      </c>
      <c r="B553" s="210">
        <v>0</v>
      </c>
      <c r="C553" s="210">
        <v>0</v>
      </c>
      <c r="D553" s="211">
        <v>0</v>
      </c>
      <c r="E553" s="202">
        <v>0</v>
      </c>
      <c r="F553" s="202">
        <v>0</v>
      </c>
      <c r="G553" s="212"/>
    </row>
    <row r="554" spans="1:7" ht="18.95" customHeight="1">
      <c r="A554" s="132" t="s">
        <v>903</v>
      </c>
      <c r="B554" s="210">
        <v>834</v>
      </c>
      <c r="C554" s="210">
        <v>834</v>
      </c>
      <c r="D554" s="211">
        <v>645</v>
      </c>
      <c r="E554" s="202">
        <f>C554/B554</f>
        <v>1</v>
      </c>
      <c r="F554" s="202">
        <f>C554/D554</f>
        <v>1.2930232558139534</v>
      </c>
      <c r="G554" s="212"/>
    </row>
    <row r="555" spans="1:7" ht="18.95" customHeight="1">
      <c r="A555" s="132" t="s">
        <v>57</v>
      </c>
      <c r="B555" s="210">
        <v>0</v>
      </c>
      <c r="C555" s="210">
        <v>0</v>
      </c>
      <c r="D555" s="211">
        <v>0</v>
      </c>
      <c r="E555" s="202">
        <v>0</v>
      </c>
      <c r="F555" s="202">
        <v>0</v>
      </c>
      <c r="G555" s="212"/>
    </row>
    <row r="556" spans="1:7" ht="18.95" customHeight="1">
      <c r="A556" s="132" t="s">
        <v>58</v>
      </c>
      <c r="B556" s="210">
        <v>0</v>
      </c>
      <c r="C556" s="210">
        <v>0</v>
      </c>
      <c r="D556" s="211">
        <v>0</v>
      </c>
      <c r="E556" s="202">
        <v>0</v>
      </c>
      <c r="F556" s="202">
        <v>0</v>
      </c>
      <c r="G556" s="212"/>
    </row>
    <row r="557" spans="1:7" ht="18.95" customHeight="1">
      <c r="A557" s="132" t="s">
        <v>69</v>
      </c>
      <c r="B557" s="210">
        <v>0</v>
      </c>
      <c r="C557" s="210">
        <v>0</v>
      </c>
      <c r="D557" s="211">
        <v>0</v>
      </c>
      <c r="E557" s="202">
        <v>0</v>
      </c>
      <c r="F557" s="202">
        <v>0</v>
      </c>
      <c r="G557" s="212"/>
    </row>
    <row r="558" spans="1:7" ht="18.95" customHeight="1">
      <c r="A558" s="132" t="s">
        <v>176</v>
      </c>
      <c r="B558" s="210">
        <v>0</v>
      </c>
      <c r="C558" s="210">
        <v>0</v>
      </c>
      <c r="D558" s="211">
        <v>0</v>
      </c>
      <c r="E558" s="202">
        <v>0</v>
      </c>
      <c r="F558" s="202">
        <v>0</v>
      </c>
      <c r="G558" s="212"/>
    </row>
    <row r="559" spans="1:7" ht="18.95" customHeight="1">
      <c r="A559" s="132" t="s">
        <v>177</v>
      </c>
      <c r="B559" s="210">
        <v>799</v>
      </c>
      <c r="C559" s="210">
        <v>799</v>
      </c>
      <c r="D559" s="211">
        <v>597</v>
      </c>
      <c r="E559" s="202">
        <v>0</v>
      </c>
      <c r="F559" s="202">
        <f>C559/D559</f>
        <v>1.3383584589614741</v>
      </c>
      <c r="G559" s="212"/>
    </row>
    <row r="560" spans="1:7" ht="18.95" customHeight="1">
      <c r="A560" s="132" t="s">
        <v>904</v>
      </c>
      <c r="B560" s="210">
        <v>35</v>
      </c>
      <c r="C560" s="210">
        <v>35</v>
      </c>
      <c r="D560" s="211">
        <v>48</v>
      </c>
      <c r="E560" s="202">
        <v>0</v>
      </c>
      <c r="F560" s="202">
        <f>C560/D560</f>
        <v>0.72916666666666663</v>
      </c>
      <c r="G560" s="212"/>
    </row>
    <row r="561" spans="1:7" ht="18.95" customHeight="1">
      <c r="A561" s="132" t="s">
        <v>178</v>
      </c>
      <c r="B561" s="210">
        <v>556</v>
      </c>
      <c r="C561" s="210">
        <v>556</v>
      </c>
      <c r="D561" s="211">
        <v>1647</v>
      </c>
      <c r="E561" s="202">
        <f>C561/B561</f>
        <v>1</v>
      </c>
      <c r="F561" s="202">
        <f>C561/D561</f>
        <v>0.33758348512446873</v>
      </c>
      <c r="G561" s="212"/>
    </row>
    <row r="562" spans="1:7" ht="18.95" customHeight="1">
      <c r="A562" s="132" t="s">
        <v>905</v>
      </c>
      <c r="B562" s="210">
        <v>0</v>
      </c>
      <c r="C562" s="210">
        <v>0</v>
      </c>
      <c r="D562" s="211">
        <v>0</v>
      </c>
      <c r="E562" s="202">
        <v>0</v>
      </c>
      <c r="F562" s="202">
        <v>0</v>
      </c>
      <c r="G562" s="212"/>
    </row>
    <row r="563" spans="1:7" ht="18.95" customHeight="1">
      <c r="A563" s="132" t="s">
        <v>906</v>
      </c>
      <c r="B563" s="210">
        <v>0</v>
      </c>
      <c r="C563" s="210">
        <v>0</v>
      </c>
      <c r="D563" s="211">
        <v>0</v>
      </c>
      <c r="E563" s="202">
        <v>0</v>
      </c>
      <c r="F563" s="202">
        <v>0</v>
      </c>
      <c r="G563" s="212"/>
    </row>
    <row r="564" spans="1:7" ht="18.95" customHeight="1">
      <c r="A564" s="132" t="s">
        <v>179</v>
      </c>
      <c r="B564" s="210">
        <v>556</v>
      </c>
      <c r="C564" s="210">
        <v>556</v>
      </c>
      <c r="D564" s="211">
        <v>1647</v>
      </c>
      <c r="E564" s="202">
        <v>0</v>
      </c>
      <c r="F564" s="202">
        <f>C564/D564</f>
        <v>0.33758348512446873</v>
      </c>
      <c r="G564" s="212"/>
    </row>
    <row r="565" spans="1:7" ht="18.95" customHeight="1">
      <c r="A565" s="132" t="s">
        <v>180</v>
      </c>
      <c r="B565" s="210">
        <v>48338</v>
      </c>
      <c r="C565" s="210">
        <v>47701</v>
      </c>
      <c r="D565" s="211">
        <v>26892</v>
      </c>
      <c r="E565" s="202">
        <f>C565/B565</f>
        <v>0.98682196201746042</v>
      </c>
      <c r="F565" s="202">
        <f>C565/D565</f>
        <v>1.7737988993009073</v>
      </c>
      <c r="G565" s="212"/>
    </row>
    <row r="566" spans="1:7" ht="18.95" customHeight="1">
      <c r="A566" s="132" t="s">
        <v>181</v>
      </c>
      <c r="B566" s="210">
        <v>1029</v>
      </c>
      <c r="C566" s="210">
        <v>1029</v>
      </c>
      <c r="D566" s="211">
        <v>833</v>
      </c>
      <c r="E566" s="202">
        <f>C566/B566</f>
        <v>1</v>
      </c>
      <c r="F566" s="202">
        <f>C566/D566</f>
        <v>1.2352941176470589</v>
      </c>
      <c r="G566" s="212"/>
    </row>
    <row r="567" spans="1:7" ht="18.95" customHeight="1">
      <c r="A567" s="132" t="s">
        <v>57</v>
      </c>
      <c r="B567" s="210">
        <v>0</v>
      </c>
      <c r="C567" s="210">
        <v>0</v>
      </c>
      <c r="D567" s="211">
        <v>0</v>
      </c>
      <c r="E567" s="202">
        <v>0</v>
      </c>
      <c r="F567" s="202">
        <v>0</v>
      </c>
      <c r="G567" s="212"/>
    </row>
    <row r="568" spans="1:7" ht="18.95" customHeight="1">
      <c r="A568" s="132" t="s">
        <v>58</v>
      </c>
      <c r="B568" s="210">
        <v>0</v>
      </c>
      <c r="C568" s="210">
        <v>0</v>
      </c>
      <c r="D568" s="211">
        <v>0</v>
      </c>
      <c r="E568" s="202">
        <v>0</v>
      </c>
      <c r="F568" s="202">
        <v>0</v>
      </c>
      <c r="G568" s="212"/>
    </row>
    <row r="569" spans="1:7" ht="18.95" customHeight="1">
      <c r="A569" s="132" t="s">
        <v>69</v>
      </c>
      <c r="B569" s="210">
        <v>0</v>
      </c>
      <c r="C569" s="210">
        <v>0</v>
      </c>
      <c r="D569" s="211">
        <v>0</v>
      </c>
      <c r="E569" s="202">
        <v>0</v>
      </c>
      <c r="F569" s="202">
        <v>0</v>
      </c>
      <c r="G569" s="212"/>
    </row>
    <row r="570" spans="1:7" ht="18.95" customHeight="1">
      <c r="A570" s="132" t="s">
        <v>907</v>
      </c>
      <c r="B570" s="210">
        <v>0</v>
      </c>
      <c r="C570" s="210">
        <v>0</v>
      </c>
      <c r="D570" s="211">
        <v>0</v>
      </c>
      <c r="E570" s="202">
        <v>0</v>
      </c>
      <c r="F570" s="202">
        <v>0</v>
      </c>
      <c r="G570" s="212"/>
    </row>
    <row r="571" spans="1:7" ht="18.95" customHeight="1">
      <c r="A571" s="132" t="s">
        <v>182</v>
      </c>
      <c r="B571" s="210">
        <v>132</v>
      </c>
      <c r="C571" s="210">
        <v>132</v>
      </c>
      <c r="D571" s="211">
        <v>112</v>
      </c>
      <c r="E571" s="202">
        <v>0</v>
      </c>
      <c r="F571" s="202">
        <f>C571/D571</f>
        <v>1.1785714285714286</v>
      </c>
      <c r="G571" s="212"/>
    </row>
    <row r="572" spans="1:7" ht="18.95" customHeight="1">
      <c r="A572" s="132" t="s">
        <v>455</v>
      </c>
      <c r="B572" s="210">
        <v>0</v>
      </c>
      <c r="C572" s="210">
        <v>0</v>
      </c>
      <c r="D572" s="211">
        <v>0</v>
      </c>
      <c r="E572" s="202">
        <v>0</v>
      </c>
      <c r="F572" s="202">
        <v>0</v>
      </c>
      <c r="G572" s="212"/>
    </row>
    <row r="573" spans="1:7" ht="18.95" customHeight="1">
      <c r="A573" s="132" t="s">
        <v>456</v>
      </c>
      <c r="B573" s="210">
        <v>0</v>
      </c>
      <c r="C573" s="210">
        <v>0</v>
      </c>
      <c r="D573" s="211">
        <v>0</v>
      </c>
      <c r="E573" s="202">
        <v>0</v>
      </c>
      <c r="F573" s="202">
        <v>0</v>
      </c>
      <c r="G573" s="212"/>
    </row>
    <row r="574" spans="1:7" ht="18.95" customHeight="1">
      <c r="A574" s="132" t="s">
        <v>712</v>
      </c>
      <c r="B574" s="210">
        <v>0</v>
      </c>
      <c r="C574" s="210">
        <v>0</v>
      </c>
      <c r="D574" s="211">
        <v>0</v>
      </c>
      <c r="E574" s="202">
        <v>0</v>
      </c>
      <c r="F574" s="202">
        <v>0</v>
      </c>
      <c r="G574" s="212"/>
    </row>
    <row r="575" spans="1:7" ht="18.95" customHeight="1">
      <c r="A575" s="132" t="s">
        <v>183</v>
      </c>
      <c r="B575" s="210">
        <v>897</v>
      </c>
      <c r="C575" s="210">
        <v>897</v>
      </c>
      <c r="D575" s="211">
        <v>721</v>
      </c>
      <c r="E575" s="202">
        <v>0</v>
      </c>
      <c r="F575" s="202">
        <f>C575/D575</f>
        <v>1.2441054091539527</v>
      </c>
      <c r="G575" s="212"/>
    </row>
    <row r="576" spans="1:7" ht="18.95" customHeight="1">
      <c r="A576" s="132" t="s">
        <v>908</v>
      </c>
      <c r="B576" s="210">
        <v>0</v>
      </c>
      <c r="C576" s="210">
        <v>0</v>
      </c>
      <c r="D576" s="211">
        <v>0</v>
      </c>
      <c r="E576" s="202">
        <v>0</v>
      </c>
      <c r="F576" s="202">
        <v>0</v>
      </c>
      <c r="G576" s="212"/>
    </row>
    <row r="577" spans="1:7" ht="18.95" customHeight="1">
      <c r="A577" s="132" t="s">
        <v>909</v>
      </c>
      <c r="B577" s="210">
        <v>0</v>
      </c>
      <c r="C577" s="210">
        <v>0</v>
      </c>
      <c r="D577" s="211">
        <v>0</v>
      </c>
      <c r="E577" s="202">
        <v>0</v>
      </c>
      <c r="F577" s="202">
        <v>0</v>
      </c>
      <c r="G577" s="212"/>
    </row>
    <row r="578" spans="1:7" ht="18.95" customHeight="1">
      <c r="A578" s="132" t="s">
        <v>910</v>
      </c>
      <c r="B578" s="210">
        <v>0</v>
      </c>
      <c r="C578" s="210">
        <v>0</v>
      </c>
      <c r="D578" s="211">
        <v>0</v>
      </c>
      <c r="E578" s="202">
        <v>0</v>
      </c>
      <c r="F578" s="202">
        <v>0</v>
      </c>
      <c r="G578" s="212"/>
    </row>
    <row r="579" spans="1:7" ht="18.95" customHeight="1">
      <c r="A579" s="132" t="s">
        <v>457</v>
      </c>
      <c r="B579" s="210">
        <v>0</v>
      </c>
      <c r="C579" s="210">
        <v>0</v>
      </c>
      <c r="D579" s="211">
        <v>0</v>
      </c>
      <c r="E579" s="202">
        <v>0</v>
      </c>
      <c r="F579" s="202">
        <v>0</v>
      </c>
      <c r="G579" s="212"/>
    </row>
    <row r="580" spans="1:7" ht="18.95" customHeight="1">
      <c r="A580" s="132" t="s">
        <v>184</v>
      </c>
      <c r="B580" s="210">
        <v>3900</v>
      </c>
      <c r="C580" s="210">
        <v>3263</v>
      </c>
      <c r="D580" s="211">
        <v>3533</v>
      </c>
      <c r="E580" s="202">
        <f>C580/B580</f>
        <v>0.83666666666666667</v>
      </c>
      <c r="F580" s="202">
        <f>C580/D580</f>
        <v>0.92357769600905748</v>
      </c>
      <c r="G580" s="212"/>
    </row>
    <row r="581" spans="1:7" ht="18.95" customHeight="1">
      <c r="A581" s="132" t="s">
        <v>57</v>
      </c>
      <c r="B581" s="210">
        <v>386</v>
      </c>
      <c r="C581" s="210">
        <v>386</v>
      </c>
      <c r="D581" s="211">
        <v>324</v>
      </c>
      <c r="E581" s="202">
        <v>0</v>
      </c>
      <c r="F581" s="202">
        <f>C581/D581</f>
        <v>1.191358024691358</v>
      </c>
      <c r="G581" s="212"/>
    </row>
    <row r="582" spans="1:7" ht="18.95" customHeight="1">
      <c r="A582" s="132" t="s">
        <v>58</v>
      </c>
      <c r="B582" s="210">
        <v>0</v>
      </c>
      <c r="C582" s="210">
        <v>0</v>
      </c>
      <c r="D582" s="211">
        <v>5</v>
      </c>
      <c r="E582" s="202">
        <v>0</v>
      </c>
      <c r="F582" s="202">
        <f>C582/D582</f>
        <v>0</v>
      </c>
      <c r="G582" s="212"/>
    </row>
    <row r="583" spans="1:7" ht="18.95" customHeight="1">
      <c r="A583" s="132" t="s">
        <v>69</v>
      </c>
      <c r="B583" s="210">
        <v>0</v>
      </c>
      <c r="C583" s="210">
        <v>0</v>
      </c>
      <c r="D583" s="211">
        <v>0</v>
      </c>
      <c r="E583" s="202">
        <v>0</v>
      </c>
      <c r="F583" s="202">
        <v>0</v>
      </c>
      <c r="G583" s="212"/>
    </row>
    <row r="584" spans="1:7" ht="18.95" customHeight="1">
      <c r="A584" s="132" t="s">
        <v>524</v>
      </c>
      <c r="B584" s="210">
        <v>0</v>
      </c>
      <c r="C584" s="210">
        <v>0</v>
      </c>
      <c r="D584" s="211">
        <v>10</v>
      </c>
      <c r="E584" s="202">
        <v>0</v>
      </c>
      <c r="F584" s="202">
        <f t="shared" ref="F584:F644" si="4">C584/D584</f>
        <v>0</v>
      </c>
      <c r="G584" s="212"/>
    </row>
    <row r="585" spans="1:7" ht="18.95" customHeight="1">
      <c r="A585" s="132" t="s">
        <v>186</v>
      </c>
      <c r="B585" s="210">
        <v>87</v>
      </c>
      <c r="C585" s="210">
        <v>87</v>
      </c>
      <c r="D585" s="211">
        <v>0</v>
      </c>
      <c r="E585" s="202">
        <v>0</v>
      </c>
      <c r="F585" s="202">
        <v>0</v>
      </c>
      <c r="G585" s="212"/>
    </row>
    <row r="586" spans="1:7" ht="18.95" customHeight="1">
      <c r="A586" s="132" t="s">
        <v>187</v>
      </c>
      <c r="B586" s="210">
        <v>2091</v>
      </c>
      <c r="C586" s="210">
        <v>2091</v>
      </c>
      <c r="D586" s="211">
        <v>2388</v>
      </c>
      <c r="E586" s="202">
        <v>0</v>
      </c>
      <c r="F586" s="202">
        <f t="shared" si="4"/>
        <v>0.87562814070351758</v>
      </c>
      <c r="G586" s="212"/>
    </row>
    <row r="587" spans="1:7" ht="18.95" customHeight="1">
      <c r="A587" s="132" t="s">
        <v>188</v>
      </c>
      <c r="B587" s="210">
        <v>1336</v>
      </c>
      <c r="C587" s="210">
        <v>699</v>
      </c>
      <c r="D587" s="211">
        <v>806</v>
      </c>
      <c r="E587" s="202">
        <v>0</v>
      </c>
      <c r="F587" s="202">
        <f t="shared" si="4"/>
        <v>0.86724565756823824</v>
      </c>
      <c r="G587" s="212"/>
    </row>
    <row r="588" spans="1:7" ht="18.95" customHeight="1">
      <c r="A588" s="135" t="s">
        <v>911</v>
      </c>
      <c r="B588" s="210">
        <v>0</v>
      </c>
      <c r="C588" s="210">
        <v>0</v>
      </c>
      <c r="D588" s="211">
        <v>0</v>
      </c>
      <c r="E588" s="202">
        <v>0</v>
      </c>
      <c r="F588" s="202">
        <v>0</v>
      </c>
      <c r="G588" s="212"/>
    </row>
    <row r="589" spans="1:7" ht="18.95" customHeight="1">
      <c r="A589" s="132" t="s">
        <v>912</v>
      </c>
      <c r="B589" s="210">
        <v>0</v>
      </c>
      <c r="C589" s="210">
        <v>0</v>
      </c>
      <c r="D589" s="211">
        <v>0</v>
      </c>
      <c r="E589" s="202">
        <v>0</v>
      </c>
      <c r="F589" s="202">
        <v>0</v>
      </c>
      <c r="G589" s="212"/>
    </row>
    <row r="590" spans="1:7" ht="18.95" customHeight="1">
      <c r="A590" s="141" t="s">
        <v>1276</v>
      </c>
      <c r="B590" s="210">
        <v>21782</v>
      </c>
      <c r="C590" s="210">
        <v>21782</v>
      </c>
      <c r="D590" s="211">
        <v>7945</v>
      </c>
      <c r="E590" s="202">
        <f>C590/B590</f>
        <v>1</v>
      </c>
      <c r="F590" s="202">
        <f t="shared" si="4"/>
        <v>2.741598489616111</v>
      </c>
      <c r="G590" s="212"/>
    </row>
    <row r="591" spans="1:7" ht="18.95" customHeight="1">
      <c r="A591" s="132" t="s">
        <v>913</v>
      </c>
      <c r="B591" s="210">
        <v>0</v>
      </c>
      <c r="C591" s="210">
        <v>0</v>
      </c>
      <c r="D591" s="211">
        <v>0</v>
      </c>
      <c r="E591" s="202">
        <v>0</v>
      </c>
      <c r="F591" s="202">
        <v>0</v>
      </c>
      <c r="G591" s="212"/>
    </row>
    <row r="592" spans="1:7" ht="18.95" customHeight="1">
      <c r="A592" s="132" t="s">
        <v>191</v>
      </c>
      <c r="B592" s="210">
        <v>26</v>
      </c>
      <c r="C592" s="210">
        <v>26</v>
      </c>
      <c r="D592" s="211">
        <v>26</v>
      </c>
      <c r="E592" s="202">
        <v>0</v>
      </c>
      <c r="F592" s="202">
        <f t="shared" si="4"/>
        <v>1</v>
      </c>
      <c r="G592" s="212"/>
    </row>
    <row r="593" spans="1:7" ht="18.95" customHeight="1">
      <c r="A593" s="132" t="s">
        <v>192</v>
      </c>
      <c r="B593" s="210">
        <v>41</v>
      </c>
      <c r="C593" s="210">
        <v>41</v>
      </c>
      <c r="D593" s="211">
        <v>383</v>
      </c>
      <c r="E593" s="202">
        <v>0</v>
      </c>
      <c r="F593" s="202">
        <f t="shared" si="4"/>
        <v>0.10704960835509138</v>
      </c>
      <c r="G593" s="212"/>
    </row>
    <row r="594" spans="1:7" ht="18.95" customHeight="1">
      <c r="A594" s="132" t="s">
        <v>914</v>
      </c>
      <c r="B594" s="210">
        <v>0</v>
      </c>
      <c r="C594" s="210">
        <v>0</v>
      </c>
      <c r="D594" s="211">
        <v>0</v>
      </c>
      <c r="E594" s="202">
        <v>0</v>
      </c>
      <c r="F594" s="202">
        <v>0</v>
      </c>
      <c r="G594" s="212"/>
    </row>
    <row r="595" spans="1:7" ht="18.95" customHeight="1">
      <c r="A595" s="132" t="s">
        <v>525</v>
      </c>
      <c r="B595" s="210">
        <v>9445</v>
      </c>
      <c r="C595" s="210">
        <v>9445</v>
      </c>
      <c r="D595" s="211">
        <v>4341</v>
      </c>
      <c r="E595" s="202">
        <v>0</v>
      </c>
      <c r="F595" s="202">
        <f t="shared" si="4"/>
        <v>2.1757659525454964</v>
      </c>
      <c r="G595" s="212"/>
    </row>
    <row r="596" spans="1:7" ht="18.95" customHeight="1">
      <c r="A596" s="132" t="s">
        <v>610</v>
      </c>
      <c r="B596" s="210">
        <v>5383</v>
      </c>
      <c r="C596" s="210">
        <v>5383</v>
      </c>
      <c r="D596" s="211">
        <v>1771</v>
      </c>
      <c r="E596" s="202">
        <v>0</v>
      </c>
      <c r="F596" s="202">
        <f t="shared" si="4"/>
        <v>3.039525691699605</v>
      </c>
      <c r="G596" s="212"/>
    </row>
    <row r="597" spans="1:7" ht="18.95" customHeight="1">
      <c r="A597" s="132" t="s">
        <v>458</v>
      </c>
      <c r="B597" s="210">
        <v>6415</v>
      </c>
      <c r="C597" s="210">
        <v>6415</v>
      </c>
      <c r="D597" s="211">
        <v>1424</v>
      </c>
      <c r="E597" s="202">
        <v>0</v>
      </c>
      <c r="F597" s="202">
        <f t="shared" si="4"/>
        <v>4.5049157303370784</v>
      </c>
      <c r="G597" s="212"/>
    </row>
    <row r="598" spans="1:7" ht="18.95" customHeight="1">
      <c r="A598" s="132" t="s">
        <v>915</v>
      </c>
      <c r="B598" s="210">
        <v>472</v>
      </c>
      <c r="C598" s="210">
        <v>472</v>
      </c>
      <c r="D598" s="211">
        <v>0</v>
      </c>
      <c r="E598" s="202">
        <v>0</v>
      </c>
      <c r="F598" s="202">
        <v>0</v>
      </c>
      <c r="G598" s="212"/>
    </row>
    <row r="599" spans="1:7" ht="18.95" customHeight="1">
      <c r="A599" s="132" t="s">
        <v>193</v>
      </c>
      <c r="B599" s="210">
        <v>50</v>
      </c>
      <c r="C599" s="210">
        <v>50</v>
      </c>
      <c r="D599" s="211">
        <v>60</v>
      </c>
      <c r="E599" s="202">
        <f>C599/B599</f>
        <v>1</v>
      </c>
      <c r="F599" s="202">
        <f t="shared" si="4"/>
        <v>0.83333333333333337</v>
      </c>
      <c r="G599" s="212"/>
    </row>
    <row r="600" spans="1:7" ht="18.95" customHeight="1">
      <c r="A600" s="132" t="s">
        <v>194</v>
      </c>
      <c r="B600" s="210">
        <v>50</v>
      </c>
      <c r="C600" s="210">
        <v>50</v>
      </c>
      <c r="D600" s="211">
        <v>60</v>
      </c>
      <c r="E600" s="202">
        <v>0</v>
      </c>
      <c r="F600" s="202">
        <f t="shared" si="4"/>
        <v>0.83333333333333337</v>
      </c>
      <c r="G600" s="212"/>
    </row>
    <row r="601" spans="1:7" ht="18.95" customHeight="1">
      <c r="A601" s="132" t="s">
        <v>916</v>
      </c>
      <c r="B601" s="210">
        <v>0</v>
      </c>
      <c r="C601" s="210">
        <v>0</v>
      </c>
      <c r="D601" s="211">
        <v>0</v>
      </c>
      <c r="E601" s="202">
        <v>0</v>
      </c>
      <c r="F601" s="202">
        <v>0</v>
      </c>
      <c r="G601" s="212"/>
    </row>
    <row r="602" spans="1:7" ht="18.95" customHeight="1">
      <c r="A602" s="132" t="s">
        <v>917</v>
      </c>
      <c r="B602" s="210">
        <v>0</v>
      </c>
      <c r="C602" s="210">
        <v>0</v>
      </c>
      <c r="D602" s="211">
        <v>0</v>
      </c>
      <c r="E602" s="202">
        <v>0</v>
      </c>
      <c r="F602" s="202">
        <v>0</v>
      </c>
      <c r="G602" s="212"/>
    </row>
    <row r="603" spans="1:7" ht="18.95" customHeight="1">
      <c r="A603" s="132" t="s">
        <v>195</v>
      </c>
      <c r="B603" s="210">
        <v>3493</v>
      </c>
      <c r="C603" s="210">
        <v>3493</v>
      </c>
      <c r="D603" s="211">
        <v>1458</v>
      </c>
      <c r="E603" s="202">
        <f>C603/B603</f>
        <v>1</v>
      </c>
      <c r="F603" s="202">
        <f t="shared" si="4"/>
        <v>2.3957475994513033</v>
      </c>
      <c r="G603" s="212"/>
    </row>
    <row r="604" spans="1:7" ht="18.95" customHeight="1">
      <c r="A604" s="132" t="s">
        <v>611</v>
      </c>
      <c r="B604" s="210">
        <v>0</v>
      </c>
      <c r="C604" s="210">
        <v>0</v>
      </c>
      <c r="D604" s="211">
        <v>50</v>
      </c>
      <c r="E604" s="202">
        <v>0</v>
      </c>
      <c r="F604" s="202">
        <f t="shared" si="4"/>
        <v>0</v>
      </c>
      <c r="G604" s="212"/>
    </row>
    <row r="605" spans="1:7" ht="18.95" customHeight="1">
      <c r="A605" s="132" t="s">
        <v>196</v>
      </c>
      <c r="B605" s="210">
        <v>0</v>
      </c>
      <c r="C605" s="210">
        <v>0</v>
      </c>
      <c r="D605" s="211">
        <v>190</v>
      </c>
      <c r="E605" s="202">
        <v>0</v>
      </c>
      <c r="F605" s="202">
        <f t="shared" si="4"/>
        <v>0</v>
      </c>
      <c r="G605" s="212"/>
    </row>
    <row r="606" spans="1:7" ht="18.95" customHeight="1">
      <c r="A606" s="132" t="s">
        <v>197</v>
      </c>
      <c r="B606" s="210">
        <v>0</v>
      </c>
      <c r="C606" s="210">
        <v>0</v>
      </c>
      <c r="D606" s="211">
        <v>280</v>
      </c>
      <c r="E606" s="202">
        <v>0</v>
      </c>
      <c r="F606" s="202">
        <f t="shared" si="4"/>
        <v>0</v>
      </c>
      <c r="G606" s="212"/>
    </row>
    <row r="607" spans="1:7" ht="18.95" customHeight="1">
      <c r="A607" s="132" t="s">
        <v>198</v>
      </c>
      <c r="B607" s="210">
        <v>137</v>
      </c>
      <c r="C607" s="210">
        <v>137</v>
      </c>
      <c r="D607" s="211">
        <v>642</v>
      </c>
      <c r="E607" s="202">
        <v>0</v>
      </c>
      <c r="F607" s="202">
        <f t="shared" si="4"/>
        <v>0.21339563862928349</v>
      </c>
      <c r="G607" s="212"/>
    </row>
    <row r="608" spans="1:7" ht="18.95" customHeight="1">
      <c r="A608" s="132" t="s">
        <v>199</v>
      </c>
      <c r="B608" s="210">
        <v>0</v>
      </c>
      <c r="C608" s="210">
        <v>0</v>
      </c>
      <c r="D608" s="211">
        <v>10</v>
      </c>
      <c r="E608" s="202">
        <v>0</v>
      </c>
      <c r="F608" s="202">
        <f t="shared" si="4"/>
        <v>0</v>
      </c>
      <c r="G608" s="212"/>
    </row>
    <row r="609" spans="1:7" ht="18.95" customHeight="1">
      <c r="A609" s="132" t="s">
        <v>918</v>
      </c>
      <c r="B609" s="210">
        <v>0</v>
      </c>
      <c r="C609" s="210">
        <v>0</v>
      </c>
      <c r="D609" s="211">
        <v>0</v>
      </c>
      <c r="E609" s="202">
        <v>0</v>
      </c>
      <c r="F609" s="202">
        <v>0</v>
      </c>
      <c r="G609" s="212"/>
    </row>
    <row r="610" spans="1:7" ht="18.95" customHeight="1">
      <c r="A610" s="132" t="s">
        <v>919</v>
      </c>
      <c r="B610" s="210">
        <v>0</v>
      </c>
      <c r="C610" s="210">
        <v>0</v>
      </c>
      <c r="D610" s="211">
        <v>0</v>
      </c>
      <c r="E610" s="202">
        <v>0</v>
      </c>
      <c r="F610" s="202">
        <v>0</v>
      </c>
      <c r="G610" s="212"/>
    </row>
    <row r="611" spans="1:7" ht="18.95" customHeight="1">
      <c r="A611" s="132" t="s">
        <v>920</v>
      </c>
      <c r="B611" s="210">
        <v>0</v>
      </c>
      <c r="C611" s="210">
        <v>0</v>
      </c>
      <c r="D611" s="211">
        <v>0</v>
      </c>
      <c r="E611" s="202">
        <v>0</v>
      </c>
      <c r="F611" s="202">
        <v>0</v>
      </c>
      <c r="G611" s="212"/>
    </row>
    <row r="612" spans="1:7" ht="18.95" customHeight="1">
      <c r="A612" s="132" t="s">
        <v>200</v>
      </c>
      <c r="B612" s="210">
        <v>3356</v>
      </c>
      <c r="C612" s="210">
        <v>3356</v>
      </c>
      <c r="D612" s="211">
        <v>286</v>
      </c>
      <c r="E612" s="202">
        <v>0</v>
      </c>
      <c r="F612" s="202">
        <f t="shared" si="4"/>
        <v>11.734265734265735</v>
      </c>
      <c r="G612" s="212"/>
    </row>
    <row r="613" spans="1:7" ht="18.95" customHeight="1">
      <c r="A613" s="132" t="s">
        <v>201</v>
      </c>
      <c r="B613" s="210">
        <v>3668</v>
      </c>
      <c r="C613" s="210">
        <v>3668</v>
      </c>
      <c r="D613" s="211">
        <v>2886</v>
      </c>
      <c r="E613" s="202">
        <f>C613/B613</f>
        <v>1</v>
      </c>
      <c r="F613" s="202">
        <f t="shared" si="4"/>
        <v>1.270963270963271</v>
      </c>
      <c r="G613" s="212"/>
    </row>
    <row r="614" spans="1:7" ht="18.95" customHeight="1">
      <c r="A614" s="132" t="s">
        <v>202</v>
      </c>
      <c r="B614" s="210">
        <v>57</v>
      </c>
      <c r="C614" s="210">
        <v>57</v>
      </c>
      <c r="D614" s="211">
        <v>109</v>
      </c>
      <c r="E614" s="202">
        <v>0</v>
      </c>
      <c r="F614" s="202">
        <f t="shared" si="4"/>
        <v>0.52293577981651373</v>
      </c>
      <c r="G614" s="212"/>
    </row>
    <row r="615" spans="1:7" ht="18.95" customHeight="1">
      <c r="A615" s="132" t="s">
        <v>203</v>
      </c>
      <c r="B615" s="210">
        <v>418</v>
      </c>
      <c r="C615" s="210">
        <v>418</v>
      </c>
      <c r="D615" s="211">
        <v>385</v>
      </c>
      <c r="E615" s="202">
        <v>0</v>
      </c>
      <c r="F615" s="202">
        <f t="shared" si="4"/>
        <v>1.0857142857142856</v>
      </c>
      <c r="G615" s="212"/>
    </row>
    <row r="616" spans="1:7" ht="18.95" customHeight="1">
      <c r="A616" s="132" t="s">
        <v>204</v>
      </c>
      <c r="B616" s="210">
        <v>865</v>
      </c>
      <c r="C616" s="210">
        <v>865</v>
      </c>
      <c r="D616" s="211">
        <v>827</v>
      </c>
      <c r="E616" s="202">
        <v>0</v>
      </c>
      <c r="F616" s="202">
        <f t="shared" si="4"/>
        <v>1.0459492140266022</v>
      </c>
      <c r="G616" s="212"/>
    </row>
    <row r="617" spans="1:7" ht="18.95" customHeight="1">
      <c r="A617" s="132" t="s">
        <v>921</v>
      </c>
      <c r="B617" s="210">
        <v>0</v>
      </c>
      <c r="C617" s="210">
        <v>0</v>
      </c>
      <c r="D617" s="211">
        <v>0</v>
      </c>
      <c r="E617" s="202">
        <v>0</v>
      </c>
      <c r="F617" s="202">
        <v>0</v>
      </c>
      <c r="G617" s="212"/>
    </row>
    <row r="618" spans="1:7" ht="18.95" customHeight="1">
      <c r="A618" s="132" t="s">
        <v>205</v>
      </c>
      <c r="B618" s="210">
        <v>982</v>
      </c>
      <c r="C618" s="210">
        <v>982</v>
      </c>
      <c r="D618" s="211">
        <v>416</v>
      </c>
      <c r="E618" s="202">
        <v>0</v>
      </c>
      <c r="F618" s="202">
        <f t="shared" si="4"/>
        <v>2.3605769230769229</v>
      </c>
      <c r="G618" s="212"/>
    </row>
    <row r="619" spans="1:7" ht="18.95" customHeight="1">
      <c r="A619" s="132" t="s">
        <v>206</v>
      </c>
      <c r="B619" s="210">
        <v>300</v>
      </c>
      <c r="C619" s="210">
        <v>300</v>
      </c>
      <c r="D619" s="211">
        <v>216</v>
      </c>
      <c r="E619" s="202">
        <v>0</v>
      </c>
      <c r="F619" s="202">
        <f t="shared" si="4"/>
        <v>1.3888888888888888</v>
      </c>
      <c r="G619" s="212"/>
    </row>
    <row r="620" spans="1:7" ht="18.95" customHeight="1">
      <c r="A620" s="132" t="s">
        <v>207</v>
      </c>
      <c r="B620" s="210">
        <v>1046</v>
      </c>
      <c r="C620" s="210">
        <v>1046</v>
      </c>
      <c r="D620" s="211">
        <v>933</v>
      </c>
      <c r="E620" s="202">
        <v>0</v>
      </c>
      <c r="F620" s="202">
        <f t="shared" si="4"/>
        <v>1.1211146838156485</v>
      </c>
      <c r="G620" s="212"/>
    </row>
    <row r="621" spans="1:7" ht="18.95" customHeight="1">
      <c r="A621" s="132" t="s">
        <v>208</v>
      </c>
      <c r="B621" s="210">
        <v>808</v>
      </c>
      <c r="C621" s="210">
        <v>808</v>
      </c>
      <c r="D621" s="211">
        <v>226</v>
      </c>
      <c r="E621" s="202">
        <f>C621/B621</f>
        <v>1</v>
      </c>
      <c r="F621" s="202">
        <f t="shared" si="4"/>
        <v>3.5752212389380529</v>
      </c>
      <c r="G621" s="212"/>
    </row>
    <row r="622" spans="1:7" ht="18.95" customHeight="1">
      <c r="A622" s="132" t="s">
        <v>209</v>
      </c>
      <c r="B622" s="210">
        <v>202</v>
      </c>
      <c r="C622" s="210">
        <v>202</v>
      </c>
      <c r="D622" s="211">
        <v>180</v>
      </c>
      <c r="E622" s="202">
        <v>0</v>
      </c>
      <c r="F622" s="202">
        <f t="shared" si="4"/>
        <v>1.1222222222222222</v>
      </c>
      <c r="G622" s="212"/>
    </row>
    <row r="623" spans="1:7" ht="18.95" customHeight="1">
      <c r="A623" s="132" t="s">
        <v>210</v>
      </c>
      <c r="B623" s="210">
        <v>106</v>
      </c>
      <c r="C623" s="210">
        <v>106</v>
      </c>
      <c r="D623" s="211">
        <v>46</v>
      </c>
      <c r="E623" s="202">
        <v>0</v>
      </c>
      <c r="F623" s="202">
        <f t="shared" si="4"/>
        <v>2.3043478260869565</v>
      </c>
      <c r="G623" s="212"/>
    </row>
    <row r="624" spans="1:7" ht="18.95" customHeight="1">
      <c r="A624" s="132" t="s">
        <v>526</v>
      </c>
      <c r="B624" s="210">
        <v>0</v>
      </c>
      <c r="C624" s="210">
        <v>0</v>
      </c>
      <c r="D624" s="211">
        <v>0</v>
      </c>
      <c r="E624" s="202">
        <v>0</v>
      </c>
      <c r="F624" s="202">
        <v>0</v>
      </c>
      <c r="G624" s="212"/>
    </row>
    <row r="625" spans="1:7" ht="18.95" customHeight="1">
      <c r="A625" s="132" t="s">
        <v>922</v>
      </c>
      <c r="B625" s="210">
        <v>0</v>
      </c>
      <c r="C625" s="210">
        <v>0</v>
      </c>
      <c r="D625" s="211">
        <v>0</v>
      </c>
      <c r="E625" s="202">
        <v>0</v>
      </c>
      <c r="F625" s="202">
        <v>0</v>
      </c>
      <c r="G625" s="212"/>
    </row>
    <row r="626" spans="1:7" ht="18.95" customHeight="1">
      <c r="A626" s="132" t="s">
        <v>923</v>
      </c>
      <c r="B626" s="210">
        <v>1</v>
      </c>
      <c r="C626" s="210">
        <v>1</v>
      </c>
      <c r="D626" s="211">
        <v>0</v>
      </c>
      <c r="E626" s="202">
        <v>0</v>
      </c>
      <c r="F626" s="202">
        <v>0</v>
      </c>
      <c r="G626" s="212"/>
    </row>
    <row r="627" spans="1:7" ht="18.95" customHeight="1">
      <c r="A627" s="132" t="s">
        <v>527</v>
      </c>
      <c r="B627" s="210">
        <v>499</v>
      </c>
      <c r="C627" s="210">
        <v>499</v>
      </c>
      <c r="D627" s="211">
        <v>0</v>
      </c>
      <c r="E627" s="202">
        <v>0</v>
      </c>
      <c r="F627" s="202">
        <v>0</v>
      </c>
      <c r="G627" s="212"/>
    </row>
    <row r="628" spans="1:7" ht="18.95" customHeight="1">
      <c r="A628" s="132" t="s">
        <v>211</v>
      </c>
      <c r="B628" s="210">
        <v>1222</v>
      </c>
      <c r="C628" s="210">
        <v>1222</v>
      </c>
      <c r="D628" s="211">
        <v>673</v>
      </c>
      <c r="E628" s="202">
        <f>C628/B628</f>
        <v>1</v>
      </c>
      <c r="F628" s="202">
        <f t="shared" si="4"/>
        <v>1.8157503714710252</v>
      </c>
      <c r="G628" s="212"/>
    </row>
    <row r="629" spans="1:7" ht="18.95" customHeight="1">
      <c r="A629" s="132" t="s">
        <v>212</v>
      </c>
      <c r="B629" s="210">
        <v>212</v>
      </c>
      <c r="C629" s="210">
        <v>212</v>
      </c>
      <c r="D629" s="211">
        <v>58</v>
      </c>
      <c r="E629" s="202">
        <v>0</v>
      </c>
      <c r="F629" s="202">
        <f t="shared" si="4"/>
        <v>3.6551724137931036</v>
      </c>
      <c r="G629" s="212"/>
    </row>
    <row r="630" spans="1:7" ht="18.95" customHeight="1">
      <c r="A630" s="132" t="s">
        <v>213</v>
      </c>
      <c r="B630" s="210">
        <v>337</v>
      </c>
      <c r="C630" s="210">
        <v>337</v>
      </c>
      <c r="D630" s="211">
        <v>317</v>
      </c>
      <c r="E630" s="202">
        <v>0</v>
      </c>
      <c r="F630" s="202">
        <f t="shared" si="4"/>
        <v>1.0630914826498423</v>
      </c>
      <c r="G630" s="212"/>
    </row>
    <row r="631" spans="1:7" ht="18.95" customHeight="1">
      <c r="A631" s="132" t="s">
        <v>924</v>
      </c>
      <c r="B631" s="210">
        <v>0</v>
      </c>
      <c r="C631" s="210">
        <v>0</v>
      </c>
      <c r="D631" s="211">
        <v>0</v>
      </c>
      <c r="E631" s="202">
        <v>0</v>
      </c>
      <c r="F631" s="202">
        <v>0</v>
      </c>
      <c r="G631" s="212"/>
    </row>
    <row r="632" spans="1:7" ht="18.95" customHeight="1">
      <c r="A632" s="132" t="s">
        <v>214</v>
      </c>
      <c r="B632" s="210">
        <v>180</v>
      </c>
      <c r="C632" s="210">
        <v>180</v>
      </c>
      <c r="D632" s="211">
        <v>163</v>
      </c>
      <c r="E632" s="202">
        <v>0</v>
      </c>
      <c r="F632" s="202">
        <f t="shared" si="4"/>
        <v>1.1042944785276074</v>
      </c>
      <c r="G632" s="212"/>
    </row>
    <row r="633" spans="1:7" ht="18.95" customHeight="1">
      <c r="A633" s="132" t="s">
        <v>215</v>
      </c>
      <c r="B633" s="210">
        <v>138</v>
      </c>
      <c r="C633" s="210">
        <v>138</v>
      </c>
      <c r="D633" s="211">
        <v>118</v>
      </c>
      <c r="E633" s="202">
        <v>0</v>
      </c>
      <c r="F633" s="202">
        <f t="shared" si="4"/>
        <v>1.1694915254237288</v>
      </c>
      <c r="G633" s="212"/>
    </row>
    <row r="634" spans="1:7" ht="18.95" customHeight="1">
      <c r="A634" s="141" t="s">
        <v>1277</v>
      </c>
      <c r="B634" s="210">
        <v>337</v>
      </c>
      <c r="C634" s="210">
        <v>337</v>
      </c>
      <c r="D634" s="211">
        <v>0</v>
      </c>
      <c r="E634" s="202">
        <v>0</v>
      </c>
      <c r="F634" s="202">
        <v>0</v>
      </c>
      <c r="G634" s="212"/>
    </row>
    <row r="635" spans="1:7" ht="18.95" customHeight="1">
      <c r="A635" s="132" t="s">
        <v>459</v>
      </c>
      <c r="B635" s="210">
        <v>18</v>
      </c>
      <c r="C635" s="210">
        <v>18</v>
      </c>
      <c r="D635" s="211">
        <v>17</v>
      </c>
      <c r="E635" s="202">
        <v>0</v>
      </c>
      <c r="F635" s="202">
        <f t="shared" si="4"/>
        <v>1.0588235294117647</v>
      </c>
      <c r="G635" s="212"/>
    </row>
    <row r="636" spans="1:7" ht="18.95" customHeight="1">
      <c r="A636" s="141" t="s">
        <v>1278</v>
      </c>
      <c r="B636" s="210">
        <v>977</v>
      </c>
      <c r="C636" s="210">
        <v>977</v>
      </c>
      <c r="D636" s="211">
        <v>723</v>
      </c>
      <c r="E636" s="202">
        <f>C636/B636</f>
        <v>1</v>
      </c>
      <c r="F636" s="202">
        <f t="shared" si="4"/>
        <v>1.3513139695712311</v>
      </c>
      <c r="G636" s="212"/>
    </row>
    <row r="637" spans="1:7" ht="18.95" customHeight="1">
      <c r="A637" s="132" t="s">
        <v>57</v>
      </c>
      <c r="B637" s="210">
        <v>155</v>
      </c>
      <c r="C637" s="210">
        <v>155</v>
      </c>
      <c r="D637" s="211">
        <v>108</v>
      </c>
      <c r="E637" s="202">
        <v>0</v>
      </c>
      <c r="F637" s="202">
        <f t="shared" si="4"/>
        <v>1.4351851851851851</v>
      </c>
      <c r="G637" s="212"/>
    </row>
    <row r="638" spans="1:7" ht="18.95" customHeight="1">
      <c r="A638" s="132" t="s">
        <v>58</v>
      </c>
      <c r="B638" s="210">
        <v>5</v>
      </c>
      <c r="C638" s="210">
        <v>5</v>
      </c>
      <c r="D638" s="211">
        <v>5</v>
      </c>
      <c r="E638" s="202">
        <v>0</v>
      </c>
      <c r="F638" s="202">
        <f t="shared" si="4"/>
        <v>1</v>
      </c>
      <c r="G638" s="212"/>
    </row>
    <row r="639" spans="1:7" ht="18.95" customHeight="1">
      <c r="A639" s="132" t="s">
        <v>69</v>
      </c>
      <c r="B639" s="210">
        <v>0</v>
      </c>
      <c r="C639" s="210">
        <v>0</v>
      </c>
      <c r="D639" s="211">
        <v>0</v>
      </c>
      <c r="E639" s="202">
        <v>0</v>
      </c>
      <c r="F639" s="202">
        <v>0</v>
      </c>
      <c r="G639" s="212"/>
    </row>
    <row r="640" spans="1:7" ht="18.95" customHeight="1">
      <c r="A640" s="132" t="s">
        <v>217</v>
      </c>
      <c r="B640" s="210">
        <v>227</v>
      </c>
      <c r="C640" s="210">
        <v>227</v>
      </c>
      <c r="D640" s="211">
        <v>33</v>
      </c>
      <c r="E640" s="202">
        <v>0</v>
      </c>
      <c r="F640" s="202">
        <f t="shared" si="4"/>
        <v>6.8787878787878789</v>
      </c>
      <c r="G640" s="212"/>
    </row>
    <row r="641" spans="1:7" ht="18.95" customHeight="1">
      <c r="A641" s="132" t="s">
        <v>218</v>
      </c>
      <c r="B641" s="210">
        <v>178</v>
      </c>
      <c r="C641" s="210">
        <v>178</v>
      </c>
      <c r="D641" s="211">
        <v>197</v>
      </c>
      <c r="E641" s="202">
        <v>0</v>
      </c>
      <c r="F641" s="202">
        <f t="shared" si="4"/>
        <v>0.90355329949238583</v>
      </c>
      <c r="G641" s="212"/>
    </row>
    <row r="642" spans="1:7" ht="18.95" customHeight="1">
      <c r="A642" s="132" t="s">
        <v>612</v>
      </c>
      <c r="B642" s="210">
        <v>10</v>
      </c>
      <c r="C642" s="210">
        <v>10</v>
      </c>
      <c r="D642" s="211">
        <v>0</v>
      </c>
      <c r="E642" s="202">
        <v>0</v>
      </c>
      <c r="F642" s="202">
        <v>0</v>
      </c>
      <c r="G642" s="212"/>
    </row>
    <row r="643" spans="1:7" ht="18.95" customHeight="1">
      <c r="A643" s="132" t="s">
        <v>528</v>
      </c>
      <c r="B643" s="210">
        <v>270</v>
      </c>
      <c r="C643" s="210">
        <v>270</v>
      </c>
      <c r="D643" s="211">
        <v>196</v>
      </c>
      <c r="E643" s="202">
        <v>0</v>
      </c>
      <c r="F643" s="202">
        <f t="shared" si="4"/>
        <v>1.3775510204081634</v>
      </c>
      <c r="G643" s="212"/>
    </row>
    <row r="644" spans="1:7" ht="18.95" customHeight="1">
      <c r="A644" s="132" t="s">
        <v>219</v>
      </c>
      <c r="B644" s="210">
        <v>132</v>
      </c>
      <c r="C644" s="210">
        <v>132</v>
      </c>
      <c r="D644" s="211">
        <v>184</v>
      </c>
      <c r="E644" s="202">
        <v>0</v>
      </c>
      <c r="F644" s="202">
        <f t="shared" si="4"/>
        <v>0.71739130434782605</v>
      </c>
      <c r="G644" s="212"/>
    </row>
    <row r="645" spans="1:7" ht="18.95" customHeight="1">
      <c r="A645" s="132" t="s">
        <v>224</v>
      </c>
      <c r="B645" s="210">
        <v>0</v>
      </c>
      <c r="C645" s="210">
        <v>0</v>
      </c>
      <c r="D645" s="211">
        <v>0</v>
      </c>
      <c r="E645" s="202">
        <v>0</v>
      </c>
      <c r="F645" s="202">
        <v>0</v>
      </c>
      <c r="G645" s="212"/>
    </row>
    <row r="646" spans="1:7" ht="18.95" customHeight="1">
      <c r="A646" s="132" t="s">
        <v>57</v>
      </c>
      <c r="B646" s="210">
        <v>0</v>
      </c>
      <c r="C646" s="210">
        <v>0</v>
      </c>
      <c r="D646" s="211">
        <v>0</v>
      </c>
      <c r="E646" s="202">
        <v>0</v>
      </c>
      <c r="F646" s="202">
        <v>0</v>
      </c>
      <c r="G646" s="212"/>
    </row>
    <row r="647" spans="1:7" ht="18.95" customHeight="1">
      <c r="A647" s="132" t="s">
        <v>58</v>
      </c>
      <c r="B647" s="210">
        <v>0</v>
      </c>
      <c r="C647" s="210">
        <v>0</v>
      </c>
      <c r="D647" s="211">
        <v>0</v>
      </c>
      <c r="E647" s="202">
        <v>0</v>
      </c>
      <c r="F647" s="202">
        <v>0</v>
      </c>
      <c r="G647" s="212"/>
    </row>
    <row r="648" spans="1:7" ht="18.95" customHeight="1">
      <c r="A648" s="132" t="s">
        <v>69</v>
      </c>
      <c r="B648" s="210">
        <v>0</v>
      </c>
      <c r="C648" s="210">
        <v>0</v>
      </c>
      <c r="D648" s="211">
        <v>0</v>
      </c>
      <c r="E648" s="202">
        <v>0</v>
      </c>
      <c r="F648" s="202">
        <v>0</v>
      </c>
      <c r="G648" s="212"/>
    </row>
    <row r="649" spans="1:7" ht="18.95" customHeight="1">
      <c r="A649" s="132" t="s">
        <v>225</v>
      </c>
      <c r="B649" s="210">
        <v>0</v>
      </c>
      <c r="C649" s="210">
        <v>0</v>
      </c>
      <c r="D649" s="211">
        <v>0</v>
      </c>
      <c r="E649" s="202">
        <v>0</v>
      </c>
      <c r="F649" s="202">
        <v>0</v>
      </c>
      <c r="G649" s="212"/>
    </row>
    <row r="650" spans="1:7" ht="18.95" customHeight="1">
      <c r="A650" s="132" t="s">
        <v>226</v>
      </c>
      <c r="B650" s="210">
        <v>5349</v>
      </c>
      <c r="C650" s="210">
        <v>5349</v>
      </c>
      <c r="D650" s="211">
        <v>4195</v>
      </c>
      <c r="E650" s="202">
        <f>C650/B650</f>
        <v>1</v>
      </c>
      <c r="F650" s="202">
        <f t="shared" ref="F650:F710" si="5">C650/D650</f>
        <v>1.2750893921334923</v>
      </c>
      <c r="G650" s="212"/>
    </row>
    <row r="651" spans="1:7" ht="18.95" customHeight="1">
      <c r="A651" s="132" t="s">
        <v>227</v>
      </c>
      <c r="B651" s="210">
        <v>871</v>
      </c>
      <c r="C651" s="210">
        <v>871</v>
      </c>
      <c r="D651" s="211">
        <v>1022</v>
      </c>
      <c r="E651" s="202">
        <v>0</v>
      </c>
      <c r="F651" s="202">
        <f t="shared" si="5"/>
        <v>0.85225048923679059</v>
      </c>
      <c r="G651" s="212"/>
    </row>
    <row r="652" spans="1:7" ht="18.95" customHeight="1">
      <c r="A652" s="132" t="s">
        <v>228</v>
      </c>
      <c r="B652" s="210">
        <v>4478</v>
      </c>
      <c r="C652" s="210">
        <v>4478</v>
      </c>
      <c r="D652" s="211">
        <v>3173</v>
      </c>
      <c r="E652" s="202">
        <v>0</v>
      </c>
      <c r="F652" s="202">
        <f t="shared" si="5"/>
        <v>1.41128269776237</v>
      </c>
      <c r="G652" s="212"/>
    </row>
    <row r="653" spans="1:7" ht="18.95" customHeight="1">
      <c r="A653" s="132" t="s">
        <v>229</v>
      </c>
      <c r="B653" s="210">
        <v>183</v>
      </c>
      <c r="C653" s="210">
        <v>183</v>
      </c>
      <c r="D653" s="211">
        <v>198</v>
      </c>
      <c r="E653" s="202">
        <f>C653/B653</f>
        <v>1</v>
      </c>
      <c r="F653" s="202">
        <f t="shared" si="5"/>
        <v>0.9242424242424242</v>
      </c>
      <c r="G653" s="212"/>
    </row>
    <row r="654" spans="1:7" ht="18.95" customHeight="1">
      <c r="A654" s="132" t="s">
        <v>230</v>
      </c>
      <c r="B654" s="210">
        <v>183</v>
      </c>
      <c r="C654" s="210">
        <v>183</v>
      </c>
      <c r="D654" s="211">
        <v>188</v>
      </c>
      <c r="E654" s="202">
        <v>0</v>
      </c>
      <c r="F654" s="202">
        <f t="shared" si="5"/>
        <v>0.97340425531914898</v>
      </c>
      <c r="G654" s="212"/>
    </row>
    <row r="655" spans="1:7" ht="18.95" customHeight="1">
      <c r="A655" s="132" t="s">
        <v>231</v>
      </c>
      <c r="B655" s="210">
        <v>0</v>
      </c>
      <c r="C655" s="210">
        <v>0</v>
      </c>
      <c r="D655" s="211">
        <v>10</v>
      </c>
      <c r="E655" s="202">
        <v>0</v>
      </c>
      <c r="F655" s="202">
        <f t="shared" si="5"/>
        <v>0</v>
      </c>
      <c r="G655" s="212"/>
    </row>
    <row r="656" spans="1:7" ht="18.95" customHeight="1">
      <c r="A656" s="132" t="s">
        <v>529</v>
      </c>
      <c r="B656" s="210">
        <v>1959</v>
      </c>
      <c r="C656" s="210">
        <v>1959</v>
      </c>
      <c r="D656" s="211">
        <v>1539</v>
      </c>
      <c r="E656" s="202">
        <f>C656/B656</f>
        <v>1</v>
      </c>
      <c r="F656" s="202">
        <f t="shared" si="5"/>
        <v>1.2729044834307992</v>
      </c>
      <c r="G656" s="212"/>
    </row>
    <row r="657" spans="1:7" ht="18.95" customHeight="1">
      <c r="A657" s="132" t="s">
        <v>925</v>
      </c>
      <c r="B657" s="210">
        <v>0</v>
      </c>
      <c r="C657" s="210">
        <v>0</v>
      </c>
      <c r="D657" s="211">
        <v>0</v>
      </c>
      <c r="E657" s="202">
        <v>0</v>
      </c>
      <c r="F657" s="202">
        <v>0</v>
      </c>
      <c r="G657" s="212"/>
    </row>
    <row r="658" spans="1:7" ht="18.95" customHeight="1">
      <c r="A658" s="132" t="s">
        <v>530</v>
      </c>
      <c r="B658" s="210">
        <v>1959</v>
      </c>
      <c r="C658" s="210">
        <v>1959</v>
      </c>
      <c r="D658" s="211">
        <v>1539</v>
      </c>
      <c r="E658" s="202">
        <v>0</v>
      </c>
      <c r="F658" s="202">
        <f t="shared" si="5"/>
        <v>1.2729044834307992</v>
      </c>
      <c r="G658" s="212"/>
    </row>
    <row r="659" spans="1:7" ht="18.95" customHeight="1">
      <c r="A659" s="132" t="s">
        <v>638</v>
      </c>
      <c r="B659" s="210">
        <v>0</v>
      </c>
      <c r="C659" s="210">
        <v>0</v>
      </c>
      <c r="D659" s="211">
        <v>0</v>
      </c>
      <c r="E659" s="202">
        <v>0</v>
      </c>
      <c r="F659" s="202">
        <v>0</v>
      </c>
      <c r="G659" s="212"/>
    </row>
    <row r="660" spans="1:7" ht="18.95" customHeight="1">
      <c r="A660" s="132" t="s">
        <v>926</v>
      </c>
      <c r="B660" s="210">
        <v>0</v>
      </c>
      <c r="C660" s="210">
        <v>0</v>
      </c>
      <c r="D660" s="211">
        <v>0</v>
      </c>
      <c r="E660" s="202">
        <v>0</v>
      </c>
      <c r="F660" s="202">
        <v>0</v>
      </c>
      <c r="G660" s="212"/>
    </row>
    <row r="661" spans="1:7" ht="18.95" customHeight="1">
      <c r="A661" s="132" t="s">
        <v>927</v>
      </c>
      <c r="B661" s="210">
        <v>0</v>
      </c>
      <c r="C661" s="210">
        <v>0</v>
      </c>
      <c r="D661" s="211">
        <v>0</v>
      </c>
      <c r="E661" s="202">
        <v>0</v>
      </c>
      <c r="F661" s="202">
        <v>0</v>
      </c>
      <c r="G661" s="212"/>
    </row>
    <row r="662" spans="1:7" ht="18.95" customHeight="1">
      <c r="A662" s="132" t="s">
        <v>232</v>
      </c>
      <c r="B662" s="210">
        <v>60</v>
      </c>
      <c r="C662" s="210">
        <v>60</v>
      </c>
      <c r="D662" s="211">
        <v>56</v>
      </c>
      <c r="E662" s="202">
        <f>C662/B662</f>
        <v>1</v>
      </c>
      <c r="F662" s="202">
        <f t="shared" si="5"/>
        <v>1.0714285714285714</v>
      </c>
      <c r="G662" s="212"/>
    </row>
    <row r="663" spans="1:7" ht="18.95" customHeight="1">
      <c r="A663" s="132" t="s">
        <v>531</v>
      </c>
      <c r="B663" s="210">
        <v>6</v>
      </c>
      <c r="C663" s="210">
        <v>6</v>
      </c>
      <c r="D663" s="211">
        <v>31</v>
      </c>
      <c r="E663" s="202">
        <v>0</v>
      </c>
      <c r="F663" s="202">
        <f t="shared" si="5"/>
        <v>0.19354838709677419</v>
      </c>
      <c r="G663" s="212"/>
    </row>
    <row r="664" spans="1:7" ht="18.95" customHeight="1">
      <c r="A664" s="132" t="s">
        <v>233</v>
      </c>
      <c r="B664" s="210">
        <v>54</v>
      </c>
      <c r="C664" s="210">
        <v>54</v>
      </c>
      <c r="D664" s="211">
        <v>25</v>
      </c>
      <c r="E664" s="202">
        <v>0</v>
      </c>
      <c r="F664" s="202">
        <f t="shared" si="5"/>
        <v>2.16</v>
      </c>
      <c r="G664" s="212"/>
    </row>
    <row r="665" spans="1:7" ht="18.95" customHeight="1">
      <c r="A665" s="132" t="s">
        <v>532</v>
      </c>
      <c r="B665" s="210">
        <v>2636</v>
      </c>
      <c r="C665" s="210">
        <v>2636</v>
      </c>
      <c r="D665" s="211">
        <v>1800</v>
      </c>
      <c r="E665" s="202">
        <f>C665/B665</f>
        <v>1</v>
      </c>
      <c r="F665" s="202">
        <f t="shared" si="5"/>
        <v>1.4644444444444444</v>
      </c>
      <c r="G665" s="212"/>
    </row>
    <row r="666" spans="1:7" ht="18.95" customHeight="1">
      <c r="A666" s="132" t="s">
        <v>928</v>
      </c>
      <c r="B666" s="210">
        <v>0</v>
      </c>
      <c r="C666" s="210">
        <v>0</v>
      </c>
      <c r="D666" s="211">
        <v>0</v>
      </c>
      <c r="E666" s="202">
        <v>0</v>
      </c>
      <c r="F666" s="202">
        <v>0</v>
      </c>
      <c r="G666" s="212"/>
    </row>
    <row r="667" spans="1:7" ht="18.95" customHeight="1">
      <c r="A667" s="132" t="s">
        <v>189</v>
      </c>
      <c r="B667" s="210">
        <v>2636</v>
      </c>
      <c r="C667" s="210">
        <v>2636</v>
      </c>
      <c r="D667" s="211">
        <v>1800</v>
      </c>
      <c r="E667" s="202">
        <v>0</v>
      </c>
      <c r="F667" s="202">
        <f t="shared" si="5"/>
        <v>1.4644444444444444</v>
      </c>
      <c r="G667" s="212"/>
    </row>
    <row r="668" spans="1:7" ht="18.95" customHeight="1">
      <c r="A668" s="132" t="s">
        <v>929</v>
      </c>
      <c r="B668" s="210">
        <v>0</v>
      </c>
      <c r="C668" s="210">
        <v>0</v>
      </c>
      <c r="D668" s="211">
        <v>0</v>
      </c>
      <c r="E668" s="202">
        <v>0</v>
      </c>
      <c r="F668" s="202">
        <v>0</v>
      </c>
      <c r="G668" s="212"/>
    </row>
    <row r="669" spans="1:7" ht="18.95" customHeight="1">
      <c r="A669" s="132" t="s">
        <v>639</v>
      </c>
      <c r="B669" s="210">
        <v>0</v>
      </c>
      <c r="C669" s="210">
        <v>0</v>
      </c>
      <c r="D669" s="211">
        <v>0</v>
      </c>
      <c r="E669" s="202">
        <v>0</v>
      </c>
      <c r="F669" s="202">
        <v>0</v>
      </c>
      <c r="G669" s="212"/>
    </row>
    <row r="670" spans="1:7" ht="18.95" customHeight="1">
      <c r="A670" s="132" t="s">
        <v>930</v>
      </c>
      <c r="B670" s="210">
        <v>0</v>
      </c>
      <c r="C670" s="210">
        <v>0</v>
      </c>
      <c r="D670" s="211">
        <v>0</v>
      </c>
      <c r="E670" s="202">
        <v>0</v>
      </c>
      <c r="F670" s="202">
        <v>0</v>
      </c>
      <c r="G670" s="212"/>
    </row>
    <row r="671" spans="1:7" ht="18.95" customHeight="1">
      <c r="A671" s="132" t="s">
        <v>931</v>
      </c>
      <c r="B671" s="210">
        <v>0</v>
      </c>
      <c r="C671" s="210">
        <v>0</v>
      </c>
      <c r="D671" s="211">
        <v>0</v>
      </c>
      <c r="E671" s="202">
        <v>0</v>
      </c>
      <c r="F671" s="202">
        <v>0</v>
      </c>
      <c r="G671" s="212"/>
    </row>
    <row r="672" spans="1:7" ht="18.95" customHeight="1">
      <c r="A672" s="132" t="s">
        <v>932</v>
      </c>
      <c r="B672" s="210">
        <v>0</v>
      </c>
      <c r="C672" s="210">
        <v>0</v>
      </c>
      <c r="D672" s="211">
        <v>0</v>
      </c>
      <c r="E672" s="202">
        <v>0</v>
      </c>
      <c r="F672" s="202">
        <v>0</v>
      </c>
      <c r="G672" s="212"/>
    </row>
    <row r="673" spans="1:7" ht="18.95" customHeight="1">
      <c r="A673" s="132" t="s">
        <v>933</v>
      </c>
      <c r="B673" s="210">
        <v>0</v>
      </c>
      <c r="C673" s="210">
        <v>0</v>
      </c>
      <c r="D673" s="211">
        <v>0</v>
      </c>
      <c r="E673" s="202">
        <v>0</v>
      </c>
      <c r="F673" s="202">
        <v>0</v>
      </c>
      <c r="G673" s="212"/>
    </row>
    <row r="674" spans="1:7" ht="18.95" customHeight="1">
      <c r="A674" s="132" t="s">
        <v>934</v>
      </c>
      <c r="B674" s="210">
        <v>379</v>
      </c>
      <c r="C674" s="210">
        <v>379</v>
      </c>
      <c r="D674" s="211">
        <v>86</v>
      </c>
      <c r="E674" s="202">
        <f>C674/B674</f>
        <v>1</v>
      </c>
      <c r="F674" s="202">
        <f t="shared" si="5"/>
        <v>4.4069767441860463</v>
      </c>
      <c r="G674" s="212"/>
    </row>
    <row r="675" spans="1:7" ht="18.95" customHeight="1">
      <c r="A675" s="132" t="s">
        <v>57</v>
      </c>
      <c r="B675" s="210">
        <v>153</v>
      </c>
      <c r="C675" s="210">
        <v>153</v>
      </c>
      <c r="D675" s="211">
        <v>44</v>
      </c>
      <c r="E675" s="202">
        <v>0</v>
      </c>
      <c r="F675" s="202">
        <f t="shared" si="5"/>
        <v>3.4772727272727271</v>
      </c>
      <c r="G675" s="212"/>
    </row>
    <row r="676" spans="1:7" ht="18.95" customHeight="1">
      <c r="A676" s="132" t="s">
        <v>58</v>
      </c>
      <c r="B676" s="210">
        <v>0</v>
      </c>
      <c r="C676" s="210">
        <v>0</v>
      </c>
      <c r="D676" s="211">
        <v>1</v>
      </c>
      <c r="E676" s="202">
        <v>0</v>
      </c>
      <c r="F676" s="202">
        <f t="shared" si="5"/>
        <v>0</v>
      </c>
      <c r="G676" s="212"/>
    </row>
    <row r="677" spans="1:7" ht="18.95" customHeight="1">
      <c r="A677" s="132" t="s">
        <v>69</v>
      </c>
      <c r="B677" s="210">
        <v>0</v>
      </c>
      <c r="C677" s="210">
        <v>0</v>
      </c>
      <c r="D677" s="211">
        <v>0</v>
      </c>
      <c r="E677" s="202">
        <v>0</v>
      </c>
      <c r="F677" s="202">
        <v>0</v>
      </c>
      <c r="G677" s="212"/>
    </row>
    <row r="678" spans="1:7" ht="18.95" customHeight="1">
      <c r="A678" s="132" t="s">
        <v>185</v>
      </c>
      <c r="B678" s="210">
        <v>71</v>
      </c>
      <c r="C678" s="210">
        <v>71</v>
      </c>
      <c r="D678" s="211">
        <v>41</v>
      </c>
      <c r="E678" s="202">
        <v>0</v>
      </c>
      <c r="F678" s="202">
        <f t="shared" si="5"/>
        <v>1.7317073170731707</v>
      </c>
      <c r="G678" s="212"/>
    </row>
    <row r="679" spans="1:7" ht="18.95" customHeight="1">
      <c r="A679" s="132" t="s">
        <v>935</v>
      </c>
      <c r="B679" s="210">
        <v>0</v>
      </c>
      <c r="C679" s="210">
        <v>0</v>
      </c>
      <c r="D679" s="211">
        <v>0</v>
      </c>
      <c r="E679" s="202">
        <v>0</v>
      </c>
      <c r="F679" s="202">
        <v>0</v>
      </c>
      <c r="G679" s="212"/>
    </row>
    <row r="680" spans="1:7" ht="18.95" customHeight="1">
      <c r="A680" s="132" t="s">
        <v>66</v>
      </c>
      <c r="B680" s="210">
        <v>95</v>
      </c>
      <c r="C680" s="210">
        <v>95</v>
      </c>
      <c r="D680" s="211">
        <v>0</v>
      </c>
      <c r="E680" s="202">
        <v>0</v>
      </c>
      <c r="F680" s="202">
        <v>0</v>
      </c>
      <c r="G680" s="212"/>
    </row>
    <row r="681" spans="1:7" ht="18.95" customHeight="1">
      <c r="A681" s="132" t="s">
        <v>936</v>
      </c>
      <c r="B681" s="210">
        <v>60</v>
      </c>
      <c r="C681" s="210">
        <v>60</v>
      </c>
      <c r="D681" s="211">
        <v>0</v>
      </c>
      <c r="E681" s="202">
        <v>0</v>
      </c>
      <c r="F681" s="202">
        <v>0</v>
      </c>
      <c r="G681" s="212"/>
    </row>
    <row r="682" spans="1:7" ht="18.95" customHeight="1">
      <c r="A682" s="132" t="s">
        <v>234</v>
      </c>
      <c r="B682" s="210">
        <v>843</v>
      </c>
      <c r="C682" s="210">
        <v>843</v>
      </c>
      <c r="D682" s="211">
        <v>680</v>
      </c>
      <c r="E682" s="202">
        <f>C682/B682</f>
        <v>1</v>
      </c>
      <c r="F682" s="202">
        <f t="shared" si="5"/>
        <v>1.2397058823529412</v>
      </c>
      <c r="G682" s="212"/>
    </row>
    <row r="683" spans="1:7" ht="18.95" customHeight="1">
      <c r="A683" s="132" t="s">
        <v>235</v>
      </c>
      <c r="B683" s="210">
        <v>843</v>
      </c>
      <c r="C683" s="210">
        <v>843</v>
      </c>
      <c r="D683" s="211">
        <v>680</v>
      </c>
      <c r="E683" s="202">
        <v>0</v>
      </c>
      <c r="F683" s="202">
        <f t="shared" si="5"/>
        <v>1.2397058823529412</v>
      </c>
      <c r="G683" s="212"/>
    </row>
    <row r="684" spans="1:7" ht="18.95" customHeight="1">
      <c r="A684" s="132" t="s">
        <v>937</v>
      </c>
      <c r="B684" s="210">
        <v>29644</v>
      </c>
      <c r="C684" s="210">
        <v>28964</v>
      </c>
      <c r="D684" s="211">
        <v>34662</v>
      </c>
      <c r="E684" s="202">
        <f>C684/B684</f>
        <v>0.9770611253542032</v>
      </c>
      <c r="F684" s="202">
        <f t="shared" si="5"/>
        <v>0.83561248629623219</v>
      </c>
      <c r="G684" s="212"/>
    </row>
    <row r="685" spans="1:7" ht="18.95" customHeight="1">
      <c r="A685" s="132" t="s">
        <v>938</v>
      </c>
      <c r="B685" s="210">
        <v>1189</v>
      </c>
      <c r="C685" s="210">
        <v>1189</v>
      </c>
      <c r="D685" s="211">
        <v>1061</v>
      </c>
      <c r="E685" s="202">
        <f>C685/B685</f>
        <v>1</v>
      </c>
      <c r="F685" s="202">
        <f t="shared" si="5"/>
        <v>1.120640904806786</v>
      </c>
      <c r="G685" s="212"/>
    </row>
    <row r="686" spans="1:7" ht="18.95" customHeight="1">
      <c r="A686" s="132" t="s">
        <v>57</v>
      </c>
      <c r="B686" s="210">
        <v>652</v>
      </c>
      <c r="C686" s="210">
        <v>652</v>
      </c>
      <c r="D686" s="211">
        <v>479</v>
      </c>
      <c r="E686" s="202">
        <v>0</v>
      </c>
      <c r="F686" s="202">
        <f t="shared" si="5"/>
        <v>1.3611691022964509</v>
      </c>
      <c r="G686" s="212"/>
    </row>
    <row r="687" spans="1:7" ht="18.95" customHeight="1">
      <c r="A687" s="132" t="s">
        <v>58</v>
      </c>
      <c r="B687" s="210">
        <v>0</v>
      </c>
      <c r="C687" s="210">
        <v>0</v>
      </c>
      <c r="D687" s="211">
        <v>0</v>
      </c>
      <c r="E687" s="202">
        <v>0</v>
      </c>
      <c r="F687" s="202">
        <v>0</v>
      </c>
      <c r="G687" s="212"/>
    </row>
    <row r="688" spans="1:7" ht="18.95" customHeight="1">
      <c r="A688" s="132" t="s">
        <v>69</v>
      </c>
      <c r="B688" s="210">
        <v>0</v>
      </c>
      <c r="C688" s="210">
        <v>0</v>
      </c>
      <c r="D688" s="211">
        <v>0</v>
      </c>
      <c r="E688" s="202">
        <v>0</v>
      </c>
      <c r="F688" s="202">
        <v>0</v>
      </c>
      <c r="G688" s="212"/>
    </row>
    <row r="689" spans="1:7" ht="18.95" customHeight="1">
      <c r="A689" s="132" t="s">
        <v>939</v>
      </c>
      <c r="B689" s="210">
        <v>537</v>
      </c>
      <c r="C689" s="210">
        <v>537</v>
      </c>
      <c r="D689" s="211">
        <v>582</v>
      </c>
      <c r="E689" s="202">
        <v>0</v>
      </c>
      <c r="F689" s="202">
        <f t="shared" si="5"/>
        <v>0.92268041237113407</v>
      </c>
      <c r="G689" s="212"/>
    </row>
    <row r="690" spans="1:7" ht="18.95" customHeight="1">
      <c r="A690" s="132" t="s">
        <v>238</v>
      </c>
      <c r="B690" s="210">
        <v>4397</v>
      </c>
      <c r="C690" s="210">
        <v>4397</v>
      </c>
      <c r="D690" s="211">
        <v>10762</v>
      </c>
      <c r="E690" s="202">
        <f>C690/B690</f>
        <v>1</v>
      </c>
      <c r="F690" s="202">
        <f t="shared" si="5"/>
        <v>0.40856718082140864</v>
      </c>
      <c r="G690" s="212"/>
    </row>
    <row r="691" spans="1:7" ht="18.95" customHeight="1">
      <c r="A691" s="132" t="s">
        <v>239</v>
      </c>
      <c r="B691" s="210">
        <v>3335</v>
      </c>
      <c r="C691" s="210">
        <v>3335</v>
      </c>
      <c r="D691" s="211">
        <v>3244</v>
      </c>
      <c r="E691" s="202">
        <v>0</v>
      </c>
      <c r="F691" s="202">
        <f t="shared" si="5"/>
        <v>1.0280517879161528</v>
      </c>
      <c r="G691" s="212"/>
    </row>
    <row r="692" spans="1:7" ht="18.95" customHeight="1">
      <c r="A692" s="132" t="s">
        <v>240</v>
      </c>
      <c r="B692" s="210">
        <v>822</v>
      </c>
      <c r="C692" s="210">
        <v>822</v>
      </c>
      <c r="D692" s="211">
        <v>2366</v>
      </c>
      <c r="E692" s="202">
        <v>0</v>
      </c>
      <c r="F692" s="202">
        <f t="shared" si="5"/>
        <v>0.34742180896027047</v>
      </c>
      <c r="G692" s="212"/>
    </row>
    <row r="693" spans="1:7" ht="18.95" customHeight="1">
      <c r="A693" s="132" t="s">
        <v>940</v>
      </c>
      <c r="B693" s="210">
        <v>0</v>
      </c>
      <c r="C693" s="210">
        <v>0</v>
      </c>
      <c r="D693" s="211">
        <v>0</v>
      </c>
      <c r="E693" s="202">
        <v>0</v>
      </c>
      <c r="F693" s="202">
        <v>0</v>
      </c>
      <c r="G693" s="212"/>
    </row>
    <row r="694" spans="1:7" ht="18.95" customHeight="1">
      <c r="A694" s="132" t="s">
        <v>941</v>
      </c>
      <c r="B694" s="210">
        <v>0</v>
      </c>
      <c r="C694" s="210">
        <v>0</v>
      </c>
      <c r="D694" s="211">
        <v>0</v>
      </c>
      <c r="E694" s="202">
        <v>0</v>
      </c>
      <c r="F694" s="202">
        <v>0</v>
      </c>
      <c r="G694" s="212"/>
    </row>
    <row r="695" spans="1:7" ht="18.95" customHeight="1">
      <c r="A695" s="132" t="s">
        <v>942</v>
      </c>
      <c r="B695" s="210">
        <v>0</v>
      </c>
      <c r="C695" s="210">
        <v>0</v>
      </c>
      <c r="D695" s="211">
        <v>0</v>
      </c>
      <c r="E695" s="202">
        <v>0</v>
      </c>
      <c r="F695" s="202">
        <v>0</v>
      </c>
      <c r="G695" s="212"/>
    </row>
    <row r="696" spans="1:7" ht="18.95" customHeight="1">
      <c r="A696" s="132" t="s">
        <v>943</v>
      </c>
      <c r="B696" s="210">
        <v>0</v>
      </c>
      <c r="C696" s="210">
        <v>0</v>
      </c>
      <c r="D696" s="211">
        <v>4813</v>
      </c>
      <c r="E696" s="202">
        <v>0</v>
      </c>
      <c r="F696" s="202">
        <f t="shared" si="5"/>
        <v>0</v>
      </c>
      <c r="G696" s="212"/>
    </row>
    <row r="697" spans="1:7" ht="18.95" customHeight="1">
      <c r="A697" s="132" t="s">
        <v>944</v>
      </c>
      <c r="B697" s="210">
        <v>0</v>
      </c>
      <c r="C697" s="210">
        <v>0</v>
      </c>
      <c r="D697" s="211">
        <v>0</v>
      </c>
      <c r="E697" s="202">
        <v>0</v>
      </c>
      <c r="F697" s="202">
        <v>0</v>
      </c>
      <c r="G697" s="212"/>
    </row>
    <row r="698" spans="1:7" ht="18.95" customHeight="1">
      <c r="A698" s="132" t="s">
        <v>945</v>
      </c>
      <c r="B698" s="210">
        <v>0</v>
      </c>
      <c r="C698" s="210">
        <v>0</v>
      </c>
      <c r="D698" s="211">
        <v>0</v>
      </c>
      <c r="E698" s="202">
        <v>0</v>
      </c>
      <c r="F698" s="202">
        <v>0</v>
      </c>
      <c r="G698" s="212"/>
    </row>
    <row r="699" spans="1:7" ht="18.95" customHeight="1">
      <c r="A699" s="132" t="s">
        <v>946</v>
      </c>
      <c r="B699" s="210">
        <v>0</v>
      </c>
      <c r="C699" s="210">
        <v>0</v>
      </c>
      <c r="D699" s="211">
        <v>0</v>
      </c>
      <c r="E699" s="202">
        <v>0</v>
      </c>
      <c r="F699" s="202">
        <v>0</v>
      </c>
      <c r="G699" s="212"/>
    </row>
    <row r="700" spans="1:7" ht="18.95" customHeight="1">
      <c r="A700" s="132" t="s">
        <v>947</v>
      </c>
      <c r="B700" s="210">
        <v>0</v>
      </c>
      <c r="C700" s="210">
        <v>0</v>
      </c>
      <c r="D700" s="211">
        <v>0</v>
      </c>
      <c r="E700" s="202">
        <v>0</v>
      </c>
      <c r="F700" s="202">
        <v>0</v>
      </c>
      <c r="G700" s="212"/>
    </row>
    <row r="701" spans="1:7" ht="18.95" customHeight="1">
      <c r="A701" s="132" t="s">
        <v>948</v>
      </c>
      <c r="B701" s="210">
        <v>0</v>
      </c>
      <c r="C701" s="210">
        <v>0</v>
      </c>
      <c r="D701" s="211">
        <v>0</v>
      </c>
      <c r="E701" s="202">
        <v>0</v>
      </c>
      <c r="F701" s="202">
        <v>0</v>
      </c>
      <c r="G701" s="212"/>
    </row>
    <row r="702" spans="1:7" ht="18.95" customHeight="1">
      <c r="A702" s="132" t="s">
        <v>241</v>
      </c>
      <c r="B702" s="210">
        <v>240</v>
      </c>
      <c r="C702" s="210">
        <v>240</v>
      </c>
      <c r="D702" s="211">
        <v>339</v>
      </c>
      <c r="E702" s="202">
        <v>0</v>
      </c>
      <c r="F702" s="202">
        <f t="shared" si="5"/>
        <v>0.70796460176991149</v>
      </c>
      <c r="G702" s="212"/>
    </row>
    <row r="703" spans="1:7" ht="18.95" customHeight="1">
      <c r="A703" s="132" t="s">
        <v>242</v>
      </c>
      <c r="B703" s="210">
        <v>7395</v>
      </c>
      <c r="C703" s="210">
        <v>7395</v>
      </c>
      <c r="D703" s="211">
        <v>6822</v>
      </c>
      <c r="E703" s="202">
        <f>C703/B703</f>
        <v>1</v>
      </c>
      <c r="F703" s="202">
        <f t="shared" si="5"/>
        <v>1.0839929639401935</v>
      </c>
      <c r="G703" s="212"/>
    </row>
    <row r="704" spans="1:7" ht="18.95" customHeight="1">
      <c r="A704" s="132" t="s">
        <v>949</v>
      </c>
      <c r="B704" s="210">
        <v>0</v>
      </c>
      <c r="C704" s="210">
        <v>0</v>
      </c>
      <c r="D704" s="211">
        <v>0</v>
      </c>
      <c r="E704" s="202">
        <v>0</v>
      </c>
      <c r="F704" s="202">
        <v>0</v>
      </c>
      <c r="G704" s="212"/>
    </row>
    <row r="705" spans="1:7" ht="18.95" customHeight="1">
      <c r="A705" s="132" t="s">
        <v>243</v>
      </c>
      <c r="B705" s="210">
        <v>6435</v>
      </c>
      <c r="C705" s="210">
        <v>6435</v>
      </c>
      <c r="D705" s="211">
        <v>5347</v>
      </c>
      <c r="E705" s="202">
        <v>0</v>
      </c>
      <c r="F705" s="202">
        <f t="shared" si="5"/>
        <v>1.2034785861230597</v>
      </c>
      <c r="G705" s="212"/>
    </row>
    <row r="706" spans="1:7" ht="18.95" customHeight="1">
      <c r="A706" s="132" t="s">
        <v>244</v>
      </c>
      <c r="B706" s="210">
        <v>960</v>
      </c>
      <c r="C706" s="210">
        <v>960</v>
      </c>
      <c r="D706" s="211">
        <v>1475</v>
      </c>
      <c r="E706" s="202">
        <v>0</v>
      </c>
      <c r="F706" s="202">
        <f t="shared" si="5"/>
        <v>0.6508474576271186</v>
      </c>
      <c r="G706" s="212"/>
    </row>
    <row r="707" spans="1:7" ht="18.95" customHeight="1">
      <c r="A707" s="132" t="s">
        <v>245</v>
      </c>
      <c r="B707" s="210">
        <v>8500</v>
      </c>
      <c r="C707" s="210">
        <v>8500</v>
      </c>
      <c r="D707" s="211">
        <v>6755</v>
      </c>
      <c r="E707" s="202">
        <f>C707/B707</f>
        <v>1</v>
      </c>
      <c r="F707" s="202">
        <f t="shared" si="5"/>
        <v>1.2583271650629164</v>
      </c>
      <c r="G707" s="212"/>
    </row>
    <row r="708" spans="1:7" ht="18.95" customHeight="1">
      <c r="A708" s="132" t="s">
        <v>246</v>
      </c>
      <c r="B708" s="210">
        <v>1255</v>
      </c>
      <c r="C708" s="210">
        <v>1255</v>
      </c>
      <c r="D708" s="211">
        <v>936</v>
      </c>
      <c r="E708" s="202">
        <v>0</v>
      </c>
      <c r="F708" s="202">
        <f t="shared" si="5"/>
        <v>1.3408119658119657</v>
      </c>
      <c r="G708" s="212"/>
    </row>
    <row r="709" spans="1:7" ht="18.95" customHeight="1">
      <c r="A709" s="132" t="s">
        <v>247</v>
      </c>
      <c r="B709" s="210">
        <v>558</v>
      </c>
      <c r="C709" s="210">
        <v>558</v>
      </c>
      <c r="D709" s="211">
        <v>261</v>
      </c>
      <c r="E709" s="202">
        <v>0</v>
      </c>
      <c r="F709" s="202">
        <f t="shared" si="5"/>
        <v>2.1379310344827585</v>
      </c>
      <c r="G709" s="212"/>
    </row>
    <row r="710" spans="1:7" ht="18.95" customHeight="1">
      <c r="A710" s="132" t="s">
        <v>248</v>
      </c>
      <c r="B710" s="210">
        <v>887</v>
      </c>
      <c r="C710" s="210">
        <v>887</v>
      </c>
      <c r="D710" s="211">
        <v>874</v>
      </c>
      <c r="E710" s="202">
        <v>0</v>
      </c>
      <c r="F710" s="202">
        <f t="shared" si="5"/>
        <v>1.0148741418764302</v>
      </c>
      <c r="G710" s="212"/>
    </row>
    <row r="711" spans="1:7" ht="18.95" customHeight="1">
      <c r="A711" s="132" t="s">
        <v>950</v>
      </c>
      <c r="B711" s="210">
        <v>0</v>
      </c>
      <c r="C711" s="210">
        <v>0</v>
      </c>
      <c r="D711" s="211">
        <v>0</v>
      </c>
      <c r="E711" s="202">
        <v>0</v>
      </c>
      <c r="F711" s="202">
        <v>0</v>
      </c>
      <c r="G711" s="212"/>
    </row>
    <row r="712" spans="1:7" ht="18.95" customHeight="1">
      <c r="A712" s="132" t="s">
        <v>249</v>
      </c>
      <c r="B712" s="210">
        <v>0</v>
      </c>
      <c r="C712" s="210">
        <v>0</v>
      </c>
      <c r="D712" s="211">
        <v>0</v>
      </c>
      <c r="E712" s="202">
        <v>0</v>
      </c>
      <c r="F712" s="202">
        <v>0</v>
      </c>
      <c r="G712" s="212"/>
    </row>
    <row r="713" spans="1:7" ht="18.95" customHeight="1">
      <c r="A713" s="132" t="s">
        <v>951</v>
      </c>
      <c r="B713" s="210">
        <v>0</v>
      </c>
      <c r="C713" s="210">
        <v>0</v>
      </c>
      <c r="D713" s="211">
        <v>0</v>
      </c>
      <c r="E713" s="202">
        <v>0</v>
      </c>
      <c r="F713" s="202">
        <v>0</v>
      </c>
      <c r="G713" s="212"/>
    </row>
    <row r="714" spans="1:7" ht="18.95" customHeight="1">
      <c r="A714" s="132" t="s">
        <v>952</v>
      </c>
      <c r="B714" s="210">
        <v>0</v>
      </c>
      <c r="C714" s="210">
        <v>0</v>
      </c>
      <c r="D714" s="211">
        <v>0</v>
      </c>
      <c r="E714" s="202">
        <v>0</v>
      </c>
      <c r="F714" s="202">
        <v>0</v>
      </c>
      <c r="G714" s="212"/>
    </row>
    <row r="715" spans="1:7" ht="18.95" customHeight="1">
      <c r="A715" s="141" t="s">
        <v>1279</v>
      </c>
      <c r="B715" s="210">
        <v>4260</v>
      </c>
      <c r="C715" s="210">
        <v>4260</v>
      </c>
      <c r="D715" s="211">
        <v>3853</v>
      </c>
      <c r="E715" s="202">
        <v>0</v>
      </c>
      <c r="F715" s="202">
        <f t="shared" ref="F715:F774" si="6">C715/D715</f>
        <v>1.10563197508435</v>
      </c>
      <c r="G715" s="212"/>
    </row>
    <row r="716" spans="1:7" ht="18.95" customHeight="1">
      <c r="A716" s="141" t="s">
        <v>1280</v>
      </c>
      <c r="B716" s="210">
        <v>169</v>
      </c>
      <c r="C716" s="210">
        <v>169</v>
      </c>
      <c r="D716" s="211">
        <v>823</v>
      </c>
      <c r="E716" s="202">
        <v>0</v>
      </c>
      <c r="F716" s="202">
        <f t="shared" si="6"/>
        <v>0.20534629404617255</v>
      </c>
      <c r="G716" s="212"/>
    </row>
    <row r="717" spans="1:7" ht="18.95" customHeight="1">
      <c r="A717" s="132" t="s">
        <v>252</v>
      </c>
      <c r="B717" s="210">
        <v>1370</v>
      </c>
      <c r="C717" s="210">
        <v>1370</v>
      </c>
      <c r="D717" s="211">
        <v>0</v>
      </c>
      <c r="E717" s="202">
        <v>0</v>
      </c>
      <c r="F717" s="202">
        <v>0</v>
      </c>
      <c r="G717" s="212"/>
    </row>
    <row r="718" spans="1:7" ht="18.95" customHeight="1">
      <c r="A718" s="132" t="s">
        <v>533</v>
      </c>
      <c r="B718" s="210">
        <v>1</v>
      </c>
      <c r="C718" s="210">
        <v>1</v>
      </c>
      <c r="D718" s="211">
        <v>8</v>
      </c>
      <c r="E718" s="202">
        <v>0</v>
      </c>
      <c r="F718" s="202">
        <f t="shared" si="6"/>
        <v>0.125</v>
      </c>
      <c r="G718" s="212"/>
    </row>
    <row r="719" spans="1:7" ht="18.95" customHeight="1">
      <c r="A719" s="132" t="s">
        <v>258</v>
      </c>
      <c r="B719" s="210">
        <v>27</v>
      </c>
      <c r="C719" s="210">
        <v>27</v>
      </c>
      <c r="D719" s="211">
        <v>101</v>
      </c>
      <c r="E719" s="202">
        <f>C719/B719</f>
        <v>1</v>
      </c>
      <c r="F719" s="202">
        <f t="shared" si="6"/>
        <v>0.26732673267326734</v>
      </c>
      <c r="G719" s="212"/>
    </row>
    <row r="720" spans="1:7" ht="18.95" customHeight="1">
      <c r="A720" s="132" t="s">
        <v>259</v>
      </c>
      <c r="B720" s="210">
        <v>27</v>
      </c>
      <c r="C720" s="210">
        <v>27</v>
      </c>
      <c r="D720" s="211">
        <v>80</v>
      </c>
      <c r="E720" s="202">
        <v>0</v>
      </c>
      <c r="F720" s="202">
        <f t="shared" si="6"/>
        <v>0.33750000000000002</v>
      </c>
      <c r="G720" s="212"/>
    </row>
    <row r="721" spans="1:7" ht="18.95" customHeight="1">
      <c r="A721" s="132" t="s">
        <v>953</v>
      </c>
      <c r="B721" s="210">
        <v>0</v>
      </c>
      <c r="C721" s="210">
        <v>0</v>
      </c>
      <c r="D721" s="211">
        <v>21</v>
      </c>
      <c r="E721" s="202">
        <v>0</v>
      </c>
      <c r="F721" s="202">
        <f t="shared" si="6"/>
        <v>0</v>
      </c>
      <c r="G721" s="212"/>
    </row>
    <row r="722" spans="1:7" ht="18.95" customHeight="1">
      <c r="A722" s="132" t="s">
        <v>260</v>
      </c>
      <c r="B722" s="210">
        <v>1191</v>
      </c>
      <c r="C722" s="210">
        <v>1191</v>
      </c>
      <c r="D722" s="211">
        <v>1860</v>
      </c>
      <c r="E722" s="202">
        <f>C722/B722</f>
        <v>1</v>
      </c>
      <c r="F722" s="202">
        <f t="shared" si="6"/>
        <v>0.64032258064516134</v>
      </c>
      <c r="G722" s="212"/>
    </row>
    <row r="723" spans="1:7" ht="18.95" customHeight="1">
      <c r="A723" s="132" t="s">
        <v>261</v>
      </c>
      <c r="B723" s="210">
        <v>0</v>
      </c>
      <c r="C723" s="210">
        <v>0</v>
      </c>
      <c r="D723" s="211">
        <v>0</v>
      </c>
      <c r="E723" s="202">
        <v>0</v>
      </c>
      <c r="F723" s="202">
        <v>0</v>
      </c>
      <c r="G723" s="212"/>
    </row>
    <row r="724" spans="1:7" ht="18.95" customHeight="1">
      <c r="A724" s="132" t="s">
        <v>262</v>
      </c>
      <c r="B724" s="210">
        <v>349</v>
      </c>
      <c r="C724" s="210">
        <v>349</v>
      </c>
      <c r="D724" s="211">
        <v>647</v>
      </c>
      <c r="E724" s="202">
        <v>0</v>
      </c>
      <c r="F724" s="202">
        <f t="shared" si="6"/>
        <v>0.53941267387944358</v>
      </c>
      <c r="G724" s="212"/>
    </row>
    <row r="725" spans="1:7" ht="18.95" customHeight="1">
      <c r="A725" s="132" t="s">
        <v>263</v>
      </c>
      <c r="B725" s="210">
        <v>842</v>
      </c>
      <c r="C725" s="210">
        <v>842</v>
      </c>
      <c r="D725" s="211">
        <v>1213</v>
      </c>
      <c r="E725" s="202">
        <v>0</v>
      </c>
      <c r="F725" s="202">
        <f t="shared" si="6"/>
        <v>0.69414674361088213</v>
      </c>
      <c r="G725" s="212"/>
    </row>
    <row r="726" spans="1:7" ht="18.95" customHeight="1">
      <c r="A726" s="132" t="s">
        <v>535</v>
      </c>
      <c r="B726" s="210">
        <v>3617</v>
      </c>
      <c r="C726" s="210">
        <v>3617</v>
      </c>
      <c r="D726" s="211">
        <v>4131</v>
      </c>
      <c r="E726" s="202">
        <f>C726/B726</f>
        <v>1</v>
      </c>
      <c r="F726" s="202">
        <f t="shared" si="6"/>
        <v>0.87557492132655534</v>
      </c>
      <c r="G726" s="212"/>
    </row>
    <row r="727" spans="1:7" ht="18.95" customHeight="1">
      <c r="A727" s="132" t="s">
        <v>253</v>
      </c>
      <c r="B727" s="210">
        <v>2530</v>
      </c>
      <c r="C727" s="210">
        <v>2530</v>
      </c>
      <c r="D727" s="211">
        <v>2794</v>
      </c>
      <c r="E727" s="202">
        <v>0</v>
      </c>
      <c r="F727" s="202">
        <f t="shared" si="6"/>
        <v>0.90551181102362199</v>
      </c>
      <c r="G727" s="212"/>
    </row>
    <row r="728" spans="1:7" ht="18.95" customHeight="1">
      <c r="A728" s="132" t="s">
        <v>254</v>
      </c>
      <c r="B728" s="210">
        <v>1076</v>
      </c>
      <c r="C728" s="210">
        <v>1076</v>
      </c>
      <c r="D728" s="211">
        <v>1337</v>
      </c>
      <c r="E728" s="202">
        <v>0</v>
      </c>
      <c r="F728" s="202">
        <f t="shared" si="6"/>
        <v>0.80478683620044877</v>
      </c>
      <c r="G728" s="212"/>
    </row>
    <row r="729" spans="1:7" ht="18.95" customHeight="1">
      <c r="A729" s="132" t="s">
        <v>954</v>
      </c>
      <c r="B729" s="210">
        <v>3</v>
      </c>
      <c r="C729" s="210">
        <v>3</v>
      </c>
      <c r="D729" s="211">
        <v>0</v>
      </c>
      <c r="E729" s="202">
        <v>0</v>
      </c>
      <c r="F729" s="202">
        <v>0</v>
      </c>
      <c r="G729" s="212"/>
    </row>
    <row r="730" spans="1:7" ht="18.95" customHeight="1">
      <c r="A730" s="132" t="s">
        <v>536</v>
      </c>
      <c r="B730" s="210">
        <v>8</v>
      </c>
      <c r="C730" s="210">
        <v>8</v>
      </c>
      <c r="D730" s="211">
        <v>0</v>
      </c>
      <c r="E730" s="202">
        <v>0</v>
      </c>
      <c r="F730" s="202">
        <v>0</v>
      </c>
      <c r="G730" s="212"/>
    </row>
    <row r="731" spans="1:7" ht="18.95" customHeight="1">
      <c r="A731" s="132" t="s">
        <v>537</v>
      </c>
      <c r="B731" s="210">
        <v>1467</v>
      </c>
      <c r="C731" s="210">
        <v>787</v>
      </c>
      <c r="D731" s="211">
        <v>1214</v>
      </c>
      <c r="E731" s="202">
        <f>C731/B731</f>
        <v>0.53646898432174506</v>
      </c>
      <c r="F731" s="202">
        <f t="shared" si="6"/>
        <v>0.6482701812191104</v>
      </c>
      <c r="G731" s="212"/>
    </row>
    <row r="732" spans="1:7" ht="18.95" customHeight="1">
      <c r="A732" s="132" t="s">
        <v>955</v>
      </c>
      <c r="B732" s="210">
        <v>0</v>
      </c>
      <c r="C732" s="210">
        <v>0</v>
      </c>
      <c r="D732" s="211">
        <v>0</v>
      </c>
      <c r="E732" s="202">
        <v>0</v>
      </c>
      <c r="F732" s="202">
        <v>0</v>
      </c>
      <c r="G732" s="212"/>
    </row>
    <row r="733" spans="1:7" ht="18.95" customHeight="1">
      <c r="A733" s="132" t="s">
        <v>956</v>
      </c>
      <c r="B733" s="210">
        <v>1467</v>
      </c>
      <c r="C733" s="210">
        <v>787</v>
      </c>
      <c r="D733" s="211">
        <v>1200</v>
      </c>
      <c r="E733" s="202">
        <v>0</v>
      </c>
      <c r="F733" s="202">
        <f t="shared" si="6"/>
        <v>0.65583333333333338</v>
      </c>
      <c r="G733" s="212"/>
    </row>
    <row r="734" spans="1:7" ht="18.95" customHeight="1">
      <c r="A734" s="132" t="s">
        <v>538</v>
      </c>
      <c r="B734" s="210">
        <v>0</v>
      </c>
      <c r="C734" s="210">
        <v>0</v>
      </c>
      <c r="D734" s="211">
        <v>14</v>
      </c>
      <c r="E734" s="202">
        <v>0</v>
      </c>
      <c r="F734" s="202">
        <f t="shared" si="6"/>
        <v>0</v>
      </c>
      <c r="G734" s="212"/>
    </row>
    <row r="735" spans="1:7" ht="18.95" customHeight="1">
      <c r="A735" s="132" t="s">
        <v>539</v>
      </c>
      <c r="B735" s="210">
        <v>1262</v>
      </c>
      <c r="C735" s="210">
        <v>1262</v>
      </c>
      <c r="D735" s="211">
        <v>714</v>
      </c>
      <c r="E735" s="202">
        <f>C735/B735</f>
        <v>1</v>
      </c>
      <c r="F735" s="202">
        <f t="shared" si="6"/>
        <v>1.7675070028011204</v>
      </c>
      <c r="G735" s="212"/>
    </row>
    <row r="736" spans="1:7" ht="18.95" customHeight="1">
      <c r="A736" s="132" t="s">
        <v>256</v>
      </c>
      <c r="B736" s="210">
        <v>1262</v>
      </c>
      <c r="C736" s="210">
        <v>1262</v>
      </c>
      <c r="D736" s="211">
        <v>425</v>
      </c>
      <c r="E736" s="202">
        <v>0</v>
      </c>
      <c r="F736" s="202">
        <f t="shared" si="6"/>
        <v>2.9694117647058822</v>
      </c>
      <c r="G736" s="212"/>
    </row>
    <row r="737" spans="1:7" ht="18.95" customHeight="1">
      <c r="A737" s="132" t="s">
        <v>257</v>
      </c>
      <c r="B737" s="210">
        <v>0</v>
      </c>
      <c r="C737" s="210">
        <v>0</v>
      </c>
      <c r="D737" s="211">
        <v>289</v>
      </c>
      <c r="E737" s="202">
        <v>0</v>
      </c>
      <c r="F737" s="202">
        <f t="shared" si="6"/>
        <v>0</v>
      </c>
      <c r="G737" s="212"/>
    </row>
    <row r="738" spans="1:7" ht="18.95" customHeight="1">
      <c r="A738" s="132" t="s">
        <v>957</v>
      </c>
      <c r="B738" s="210">
        <v>0</v>
      </c>
      <c r="C738" s="210">
        <v>0</v>
      </c>
      <c r="D738" s="211">
        <v>0</v>
      </c>
      <c r="E738" s="202">
        <v>0</v>
      </c>
      <c r="F738" s="202">
        <v>0</v>
      </c>
      <c r="G738" s="212"/>
    </row>
    <row r="739" spans="1:7" ht="18.95" customHeight="1">
      <c r="A739" s="132" t="s">
        <v>540</v>
      </c>
      <c r="B739" s="210">
        <v>202</v>
      </c>
      <c r="C739" s="210">
        <v>202</v>
      </c>
      <c r="D739" s="211">
        <v>74</v>
      </c>
      <c r="E739" s="202">
        <f>C739/B739</f>
        <v>1</v>
      </c>
      <c r="F739" s="202">
        <f t="shared" si="6"/>
        <v>2.7297297297297298</v>
      </c>
      <c r="G739" s="212"/>
    </row>
    <row r="740" spans="1:7" ht="18.95" customHeight="1">
      <c r="A740" s="132" t="s">
        <v>255</v>
      </c>
      <c r="B740" s="210">
        <v>202</v>
      </c>
      <c r="C740" s="210">
        <v>202</v>
      </c>
      <c r="D740" s="211">
        <v>74</v>
      </c>
      <c r="E740" s="202">
        <v>0</v>
      </c>
      <c r="F740" s="202">
        <f t="shared" si="6"/>
        <v>2.7297297297297298</v>
      </c>
      <c r="G740" s="212"/>
    </row>
    <row r="741" spans="1:7" ht="18.95" customHeight="1">
      <c r="A741" s="132" t="s">
        <v>958</v>
      </c>
      <c r="B741" s="210">
        <v>0</v>
      </c>
      <c r="C741" s="210">
        <v>0</v>
      </c>
      <c r="D741" s="211">
        <v>0</v>
      </c>
      <c r="E741" s="202">
        <v>0</v>
      </c>
      <c r="F741" s="202">
        <v>0</v>
      </c>
      <c r="G741" s="212"/>
    </row>
    <row r="742" spans="1:7" ht="18.95" customHeight="1">
      <c r="A742" s="132" t="s">
        <v>959</v>
      </c>
      <c r="B742" s="210">
        <v>306</v>
      </c>
      <c r="C742" s="210">
        <v>306</v>
      </c>
      <c r="D742" s="211">
        <v>216</v>
      </c>
      <c r="E742" s="202">
        <f>C742/B742</f>
        <v>1</v>
      </c>
      <c r="F742" s="202">
        <f t="shared" si="6"/>
        <v>1.4166666666666667</v>
      </c>
      <c r="G742" s="212"/>
    </row>
    <row r="743" spans="1:7" ht="18.95" customHeight="1">
      <c r="A743" s="132" t="s">
        <v>57</v>
      </c>
      <c r="B743" s="210">
        <v>125</v>
      </c>
      <c r="C743" s="210">
        <v>125</v>
      </c>
      <c r="D743" s="211">
        <v>71</v>
      </c>
      <c r="E743" s="202">
        <v>0</v>
      </c>
      <c r="F743" s="202">
        <f t="shared" si="6"/>
        <v>1.7605633802816902</v>
      </c>
      <c r="G743" s="212"/>
    </row>
    <row r="744" spans="1:7" ht="18.95" customHeight="1">
      <c r="A744" s="132" t="s">
        <v>58</v>
      </c>
      <c r="B744" s="210">
        <v>0</v>
      </c>
      <c r="C744" s="210">
        <v>0</v>
      </c>
      <c r="D744" s="211">
        <v>0</v>
      </c>
      <c r="E744" s="202">
        <v>0</v>
      </c>
      <c r="F744" s="202">
        <v>0</v>
      </c>
      <c r="G744" s="212"/>
    </row>
    <row r="745" spans="1:7" ht="18.95" customHeight="1">
      <c r="A745" s="132" t="s">
        <v>69</v>
      </c>
      <c r="B745" s="210">
        <v>0</v>
      </c>
      <c r="C745" s="210">
        <v>0</v>
      </c>
      <c r="D745" s="211">
        <v>0</v>
      </c>
      <c r="E745" s="202">
        <v>0</v>
      </c>
      <c r="F745" s="202">
        <v>0</v>
      </c>
      <c r="G745" s="212"/>
    </row>
    <row r="746" spans="1:7" ht="18.95" customHeight="1">
      <c r="A746" s="132" t="s">
        <v>712</v>
      </c>
      <c r="B746" s="210">
        <v>0</v>
      </c>
      <c r="C746" s="210">
        <v>0</v>
      </c>
      <c r="D746" s="211">
        <v>0</v>
      </c>
      <c r="E746" s="202">
        <v>0</v>
      </c>
      <c r="F746" s="202">
        <v>0</v>
      </c>
      <c r="G746" s="212"/>
    </row>
    <row r="747" spans="1:7" ht="18.95" customHeight="1">
      <c r="A747" s="132" t="s">
        <v>960</v>
      </c>
      <c r="B747" s="210">
        <v>0</v>
      </c>
      <c r="C747" s="210">
        <v>0</v>
      </c>
      <c r="D747" s="211">
        <v>0</v>
      </c>
      <c r="E747" s="202">
        <v>0</v>
      </c>
      <c r="F747" s="202">
        <v>0</v>
      </c>
      <c r="G747" s="212"/>
    </row>
    <row r="748" spans="1:7" ht="18.95" customHeight="1">
      <c r="A748" s="132" t="s">
        <v>961</v>
      </c>
      <c r="B748" s="210">
        <v>0</v>
      </c>
      <c r="C748" s="210">
        <v>0</v>
      </c>
      <c r="D748" s="211">
        <v>0</v>
      </c>
      <c r="E748" s="202">
        <v>0</v>
      </c>
      <c r="F748" s="202">
        <v>0</v>
      </c>
      <c r="G748" s="212"/>
    </row>
    <row r="749" spans="1:7" ht="18.95" customHeight="1">
      <c r="A749" s="132" t="s">
        <v>66</v>
      </c>
      <c r="B749" s="210">
        <v>180</v>
      </c>
      <c r="C749" s="210">
        <v>180</v>
      </c>
      <c r="D749" s="211">
        <v>142</v>
      </c>
      <c r="E749" s="202">
        <v>0</v>
      </c>
      <c r="F749" s="202">
        <f t="shared" si="6"/>
        <v>1.267605633802817</v>
      </c>
      <c r="G749" s="212"/>
    </row>
    <row r="750" spans="1:7" ht="18.95" customHeight="1">
      <c r="A750" s="132" t="s">
        <v>962</v>
      </c>
      <c r="B750" s="210">
        <v>0</v>
      </c>
      <c r="C750" s="210">
        <v>0</v>
      </c>
      <c r="D750" s="211">
        <v>3</v>
      </c>
      <c r="E750" s="202">
        <v>0</v>
      </c>
      <c r="F750" s="202">
        <f t="shared" si="6"/>
        <v>0</v>
      </c>
      <c r="G750" s="212"/>
    </row>
    <row r="751" spans="1:7" ht="18.95" customHeight="1">
      <c r="A751" s="132" t="s">
        <v>963</v>
      </c>
      <c r="B751" s="210">
        <v>0</v>
      </c>
      <c r="C751" s="210">
        <v>0</v>
      </c>
      <c r="D751" s="211">
        <v>304</v>
      </c>
      <c r="E751" s="202">
        <v>0</v>
      </c>
      <c r="F751" s="202">
        <f t="shared" si="6"/>
        <v>0</v>
      </c>
      <c r="G751" s="212"/>
    </row>
    <row r="752" spans="1:7" ht="18.95" customHeight="1">
      <c r="A752" s="132" t="s">
        <v>964</v>
      </c>
      <c r="B752" s="210">
        <v>0</v>
      </c>
      <c r="C752" s="210">
        <v>0</v>
      </c>
      <c r="D752" s="211">
        <v>304</v>
      </c>
      <c r="E752" s="202">
        <v>0</v>
      </c>
      <c r="F752" s="202">
        <f t="shared" si="6"/>
        <v>0</v>
      </c>
      <c r="G752" s="212"/>
    </row>
    <row r="753" spans="1:7" ht="18.95" customHeight="1">
      <c r="A753" s="132" t="s">
        <v>965</v>
      </c>
      <c r="B753" s="210">
        <v>91</v>
      </c>
      <c r="C753" s="210">
        <v>91</v>
      </c>
      <c r="D753" s="211">
        <v>647</v>
      </c>
      <c r="E753" s="202">
        <f>C753/B753</f>
        <v>1</v>
      </c>
      <c r="F753" s="202">
        <f t="shared" si="6"/>
        <v>0.14064914992272023</v>
      </c>
      <c r="G753" s="212"/>
    </row>
    <row r="754" spans="1:7" ht="18.95" customHeight="1">
      <c r="A754" s="132" t="s">
        <v>966</v>
      </c>
      <c r="B754" s="210">
        <v>91</v>
      </c>
      <c r="C754" s="210">
        <v>91</v>
      </c>
      <c r="D754" s="211">
        <v>647</v>
      </c>
      <c r="E754" s="202">
        <v>0</v>
      </c>
      <c r="F754" s="202">
        <f t="shared" si="6"/>
        <v>0.14064914992272023</v>
      </c>
      <c r="G754" s="212"/>
    </row>
    <row r="755" spans="1:7" ht="18.95" customHeight="1">
      <c r="A755" s="132" t="s">
        <v>265</v>
      </c>
      <c r="B755" s="210">
        <v>17593</v>
      </c>
      <c r="C755" s="210">
        <v>15969</v>
      </c>
      <c r="D755" s="211">
        <v>18629</v>
      </c>
      <c r="E755" s="202">
        <f>C755/B755</f>
        <v>0.90769055874495541</v>
      </c>
      <c r="F755" s="202">
        <f t="shared" si="6"/>
        <v>0.85721187395995491</v>
      </c>
      <c r="G755" s="212"/>
    </row>
    <row r="756" spans="1:7" ht="18.95" customHeight="1">
      <c r="A756" s="132" t="s">
        <v>266</v>
      </c>
      <c r="B756" s="210">
        <v>578</v>
      </c>
      <c r="C756" s="210">
        <v>578</v>
      </c>
      <c r="D756" s="211">
        <v>628</v>
      </c>
      <c r="E756" s="202">
        <f>C756/B756</f>
        <v>1</v>
      </c>
      <c r="F756" s="202">
        <f t="shared" si="6"/>
        <v>0.92038216560509556</v>
      </c>
      <c r="G756" s="212"/>
    </row>
    <row r="757" spans="1:7" ht="18.95" customHeight="1">
      <c r="A757" s="132" t="s">
        <v>57</v>
      </c>
      <c r="B757" s="210">
        <v>433</v>
      </c>
      <c r="C757" s="210">
        <v>433</v>
      </c>
      <c r="D757" s="211">
        <v>536</v>
      </c>
      <c r="E757" s="202">
        <v>0</v>
      </c>
      <c r="F757" s="202">
        <f t="shared" si="6"/>
        <v>0.80783582089552242</v>
      </c>
      <c r="G757" s="212"/>
    </row>
    <row r="758" spans="1:7" ht="18.95" customHeight="1">
      <c r="A758" s="132" t="s">
        <v>58</v>
      </c>
      <c r="B758" s="210">
        <v>0</v>
      </c>
      <c r="C758" s="210">
        <v>0</v>
      </c>
      <c r="D758" s="211">
        <v>0</v>
      </c>
      <c r="E758" s="202">
        <v>0</v>
      </c>
      <c r="F758" s="202">
        <v>0</v>
      </c>
      <c r="G758" s="212"/>
    </row>
    <row r="759" spans="1:7" ht="18.95" customHeight="1">
      <c r="A759" s="132" t="s">
        <v>69</v>
      </c>
      <c r="B759" s="210">
        <v>0</v>
      </c>
      <c r="C759" s="210">
        <v>0</v>
      </c>
      <c r="D759" s="211">
        <v>0</v>
      </c>
      <c r="E759" s="202">
        <v>0</v>
      </c>
      <c r="F759" s="202">
        <v>0</v>
      </c>
      <c r="G759" s="212"/>
    </row>
    <row r="760" spans="1:7" ht="18.95" customHeight="1">
      <c r="A760" s="132" t="s">
        <v>967</v>
      </c>
      <c r="B760" s="210">
        <v>0</v>
      </c>
      <c r="C760" s="210">
        <v>0</v>
      </c>
      <c r="D760" s="211">
        <v>0</v>
      </c>
      <c r="E760" s="202">
        <v>0</v>
      </c>
      <c r="F760" s="202">
        <v>0</v>
      </c>
      <c r="G760" s="212"/>
    </row>
    <row r="761" spans="1:7" ht="18.95" customHeight="1">
      <c r="A761" s="132" t="s">
        <v>968</v>
      </c>
      <c r="B761" s="210">
        <v>0</v>
      </c>
      <c r="C761" s="210">
        <v>0</v>
      </c>
      <c r="D761" s="211">
        <v>0</v>
      </c>
      <c r="E761" s="202">
        <v>0</v>
      </c>
      <c r="F761" s="202">
        <v>0</v>
      </c>
      <c r="G761" s="212"/>
    </row>
    <row r="762" spans="1:7" ht="18.95" customHeight="1">
      <c r="A762" s="132" t="s">
        <v>969</v>
      </c>
      <c r="B762" s="210">
        <v>0</v>
      </c>
      <c r="C762" s="210">
        <v>0</v>
      </c>
      <c r="D762" s="211">
        <v>0</v>
      </c>
      <c r="E762" s="202">
        <v>0</v>
      </c>
      <c r="F762" s="202">
        <v>0</v>
      </c>
      <c r="G762" s="212"/>
    </row>
    <row r="763" spans="1:7" ht="18.95" customHeight="1">
      <c r="A763" s="132" t="s">
        <v>970</v>
      </c>
      <c r="B763" s="210">
        <v>0</v>
      </c>
      <c r="C763" s="210">
        <v>0</v>
      </c>
      <c r="D763" s="211">
        <v>0</v>
      </c>
      <c r="E763" s="202">
        <v>0</v>
      </c>
      <c r="F763" s="202">
        <v>0</v>
      </c>
      <c r="G763" s="212"/>
    </row>
    <row r="764" spans="1:7" ht="18.95" customHeight="1">
      <c r="A764" s="132" t="s">
        <v>971</v>
      </c>
      <c r="B764" s="210">
        <v>0</v>
      </c>
      <c r="C764" s="210">
        <v>0</v>
      </c>
      <c r="D764" s="211">
        <v>0</v>
      </c>
      <c r="E764" s="202">
        <v>0</v>
      </c>
      <c r="F764" s="202">
        <v>0</v>
      </c>
      <c r="G764" s="212"/>
    </row>
    <row r="765" spans="1:7" ht="18.95" customHeight="1">
      <c r="A765" s="132" t="s">
        <v>267</v>
      </c>
      <c r="B765" s="210">
        <v>145</v>
      </c>
      <c r="C765" s="210">
        <v>145</v>
      </c>
      <c r="D765" s="211">
        <v>92</v>
      </c>
      <c r="E765" s="202">
        <v>0</v>
      </c>
      <c r="F765" s="202">
        <f t="shared" si="6"/>
        <v>1.576086956521739</v>
      </c>
      <c r="G765" s="212"/>
    </row>
    <row r="766" spans="1:7" ht="18.95" customHeight="1">
      <c r="A766" s="132" t="s">
        <v>436</v>
      </c>
      <c r="B766" s="210">
        <v>10</v>
      </c>
      <c r="C766" s="210">
        <v>10</v>
      </c>
      <c r="D766" s="211">
        <v>54</v>
      </c>
      <c r="E766" s="202">
        <f>C766/B766</f>
        <v>1</v>
      </c>
      <c r="F766" s="202">
        <f t="shared" si="6"/>
        <v>0.18518518518518517</v>
      </c>
      <c r="G766" s="212"/>
    </row>
    <row r="767" spans="1:7" ht="18.95" customHeight="1">
      <c r="A767" s="132" t="s">
        <v>972</v>
      </c>
      <c r="B767" s="210">
        <v>0</v>
      </c>
      <c r="C767" s="213">
        <v>0</v>
      </c>
      <c r="D767" s="211">
        <v>30</v>
      </c>
      <c r="E767" s="202">
        <v>0</v>
      </c>
      <c r="F767" s="202">
        <f t="shared" si="6"/>
        <v>0</v>
      </c>
      <c r="G767" s="212"/>
    </row>
    <row r="768" spans="1:7" ht="18.95" customHeight="1">
      <c r="A768" s="132" t="s">
        <v>973</v>
      </c>
      <c r="B768" s="210">
        <v>0</v>
      </c>
      <c r="C768" s="210">
        <v>0</v>
      </c>
      <c r="D768" s="211">
        <v>0</v>
      </c>
      <c r="E768" s="202">
        <v>0</v>
      </c>
      <c r="F768" s="202">
        <v>0</v>
      </c>
      <c r="G768" s="212"/>
    </row>
    <row r="769" spans="1:7" ht="18.95" customHeight="1">
      <c r="A769" s="132" t="s">
        <v>461</v>
      </c>
      <c r="B769" s="210">
        <v>10</v>
      </c>
      <c r="C769" s="210">
        <v>10</v>
      </c>
      <c r="D769" s="211">
        <v>24</v>
      </c>
      <c r="E769" s="202">
        <v>0</v>
      </c>
      <c r="F769" s="202">
        <f t="shared" si="6"/>
        <v>0.41666666666666669</v>
      </c>
      <c r="G769" s="212"/>
    </row>
    <row r="770" spans="1:7" ht="18.95" customHeight="1">
      <c r="A770" s="132" t="s">
        <v>268</v>
      </c>
      <c r="B770" s="210">
        <v>12184</v>
      </c>
      <c r="C770" s="210">
        <v>10560</v>
      </c>
      <c r="D770" s="211">
        <v>11236</v>
      </c>
      <c r="E770" s="202">
        <f>C770/B770</f>
        <v>0.86671043992120811</v>
      </c>
      <c r="F770" s="202">
        <f t="shared" si="6"/>
        <v>0.93983624065503735</v>
      </c>
      <c r="G770" s="212"/>
    </row>
    <row r="771" spans="1:7" ht="18.95" customHeight="1">
      <c r="A771" s="132" t="s">
        <v>269</v>
      </c>
      <c r="B771" s="210">
        <v>73</v>
      </c>
      <c r="C771" s="210">
        <v>73</v>
      </c>
      <c r="D771" s="211">
        <v>0</v>
      </c>
      <c r="E771" s="202">
        <v>0</v>
      </c>
      <c r="F771" s="202">
        <v>0</v>
      </c>
      <c r="G771" s="212"/>
    </row>
    <row r="772" spans="1:7" ht="18.95" customHeight="1">
      <c r="A772" s="132" t="s">
        <v>462</v>
      </c>
      <c r="B772" s="210">
        <v>11689</v>
      </c>
      <c r="C772" s="210">
        <v>10065</v>
      </c>
      <c r="D772" s="211">
        <v>11016</v>
      </c>
      <c r="E772" s="202">
        <v>0</v>
      </c>
      <c r="F772" s="202">
        <f t="shared" si="6"/>
        <v>0.91367102396514166</v>
      </c>
      <c r="G772" s="212"/>
    </row>
    <row r="773" spans="1:7" ht="18.95" customHeight="1">
      <c r="A773" s="132" t="s">
        <v>974</v>
      </c>
      <c r="B773" s="210">
        <v>0</v>
      </c>
      <c r="C773" s="210">
        <v>0</v>
      </c>
      <c r="D773" s="211">
        <v>0</v>
      </c>
      <c r="E773" s="202">
        <v>0</v>
      </c>
      <c r="F773" s="202">
        <v>0</v>
      </c>
      <c r="G773" s="212"/>
    </row>
    <row r="774" spans="1:7" ht="18.95" customHeight="1">
      <c r="A774" s="132" t="s">
        <v>613</v>
      </c>
      <c r="B774" s="210">
        <v>0</v>
      </c>
      <c r="C774" s="210">
        <v>0</v>
      </c>
      <c r="D774" s="211">
        <v>220</v>
      </c>
      <c r="E774" s="202">
        <v>0</v>
      </c>
      <c r="F774" s="202">
        <f t="shared" si="6"/>
        <v>0</v>
      </c>
      <c r="G774" s="212"/>
    </row>
    <row r="775" spans="1:7" ht="18.95" customHeight="1">
      <c r="A775" s="132" t="s">
        <v>463</v>
      </c>
      <c r="B775" s="210">
        <v>0</v>
      </c>
      <c r="C775" s="210">
        <v>0</v>
      </c>
      <c r="D775" s="211">
        <v>0</v>
      </c>
      <c r="E775" s="202">
        <v>0</v>
      </c>
      <c r="F775" s="202">
        <v>0</v>
      </c>
      <c r="G775" s="212"/>
    </row>
    <row r="776" spans="1:7" ht="18.95" customHeight="1">
      <c r="A776" s="132" t="s">
        <v>975</v>
      </c>
      <c r="B776" s="210">
        <v>0</v>
      </c>
      <c r="C776" s="210">
        <v>0</v>
      </c>
      <c r="D776" s="211">
        <v>0</v>
      </c>
      <c r="E776" s="202">
        <v>0</v>
      </c>
      <c r="F776" s="202">
        <v>0</v>
      </c>
      <c r="G776" s="212"/>
    </row>
    <row r="777" spans="1:7" ht="18.95" customHeight="1">
      <c r="A777" s="132" t="s">
        <v>270</v>
      </c>
      <c r="B777" s="210">
        <v>422</v>
      </c>
      <c r="C777" s="210">
        <v>422</v>
      </c>
      <c r="D777" s="211">
        <v>0</v>
      </c>
      <c r="E777" s="202">
        <v>0</v>
      </c>
      <c r="F777" s="202">
        <v>0</v>
      </c>
      <c r="G777" s="212"/>
    </row>
    <row r="778" spans="1:7" ht="18.95" customHeight="1">
      <c r="A778" s="132" t="s">
        <v>271</v>
      </c>
      <c r="B778" s="210">
        <v>2366</v>
      </c>
      <c r="C778" s="210">
        <v>2366</v>
      </c>
      <c r="D778" s="211">
        <v>2328</v>
      </c>
      <c r="E778" s="202">
        <f>C778/B778</f>
        <v>1</v>
      </c>
      <c r="F778" s="202">
        <f>C778/D778</f>
        <v>1.0163230240549828</v>
      </c>
      <c r="G778" s="212"/>
    </row>
    <row r="779" spans="1:7" ht="18.95" customHeight="1">
      <c r="A779" s="132" t="s">
        <v>614</v>
      </c>
      <c r="B779" s="210">
        <v>6</v>
      </c>
      <c r="C779" s="210">
        <v>6</v>
      </c>
      <c r="D779" s="211">
        <v>21</v>
      </c>
      <c r="E779" s="202">
        <v>0</v>
      </c>
      <c r="F779" s="202">
        <f>C779/D779</f>
        <v>0.2857142857142857</v>
      </c>
      <c r="G779" s="212"/>
    </row>
    <row r="780" spans="1:7" ht="18.95" customHeight="1">
      <c r="A780" s="132" t="s">
        <v>272</v>
      </c>
      <c r="B780" s="210">
        <v>2352</v>
      </c>
      <c r="C780" s="210">
        <v>2352</v>
      </c>
      <c r="D780" s="211">
        <v>1953</v>
      </c>
      <c r="E780" s="202">
        <v>0</v>
      </c>
      <c r="F780" s="202">
        <f>C780/D780</f>
        <v>1.2043010752688172</v>
      </c>
      <c r="G780" s="212"/>
    </row>
    <row r="781" spans="1:7" ht="18.95" customHeight="1">
      <c r="A781" s="132" t="s">
        <v>464</v>
      </c>
      <c r="B781" s="210">
        <v>0</v>
      </c>
      <c r="C781" s="210">
        <v>0</v>
      </c>
      <c r="D781" s="211">
        <v>354</v>
      </c>
      <c r="E781" s="202">
        <v>0</v>
      </c>
      <c r="F781" s="202">
        <f>C781/D781</f>
        <v>0</v>
      </c>
      <c r="G781" s="212"/>
    </row>
    <row r="782" spans="1:7" ht="18.95" customHeight="1">
      <c r="A782" s="132" t="s">
        <v>976</v>
      </c>
      <c r="B782" s="210">
        <v>0</v>
      </c>
      <c r="C782" s="210">
        <v>0</v>
      </c>
      <c r="D782" s="211">
        <v>0</v>
      </c>
      <c r="E782" s="202">
        <v>0</v>
      </c>
      <c r="F782" s="202">
        <v>0</v>
      </c>
      <c r="G782" s="212"/>
    </row>
    <row r="783" spans="1:7" ht="18.95" customHeight="1">
      <c r="A783" s="132" t="s">
        <v>977</v>
      </c>
      <c r="B783" s="210">
        <v>8</v>
      </c>
      <c r="C783" s="210">
        <v>8</v>
      </c>
      <c r="D783" s="211">
        <v>0</v>
      </c>
      <c r="E783" s="202">
        <v>0</v>
      </c>
      <c r="F783" s="202">
        <v>0</v>
      </c>
      <c r="G783" s="212"/>
    </row>
    <row r="784" spans="1:7" ht="18.95" customHeight="1">
      <c r="A784" s="132" t="s">
        <v>273</v>
      </c>
      <c r="B784" s="210">
        <v>191</v>
      </c>
      <c r="C784" s="210">
        <v>191</v>
      </c>
      <c r="D784" s="211">
        <v>38</v>
      </c>
      <c r="E784" s="202">
        <f>C784/B784</f>
        <v>1</v>
      </c>
      <c r="F784" s="202">
        <f>C784/D784</f>
        <v>5.0263157894736841</v>
      </c>
      <c r="G784" s="212"/>
    </row>
    <row r="785" spans="1:7" ht="18.95" customHeight="1">
      <c r="A785" s="132" t="s">
        <v>274</v>
      </c>
      <c r="B785" s="210">
        <v>95</v>
      </c>
      <c r="C785" s="210">
        <v>95</v>
      </c>
      <c r="D785" s="211">
        <v>20</v>
      </c>
      <c r="E785" s="202">
        <v>0</v>
      </c>
      <c r="F785" s="202">
        <f>C785/D785</f>
        <v>4.75</v>
      </c>
      <c r="G785" s="212"/>
    </row>
    <row r="786" spans="1:7" ht="18.95" customHeight="1">
      <c r="A786" s="132" t="s">
        <v>541</v>
      </c>
      <c r="B786" s="210">
        <v>84</v>
      </c>
      <c r="C786" s="210">
        <v>84</v>
      </c>
      <c r="D786" s="211">
        <v>18</v>
      </c>
      <c r="E786" s="202">
        <v>0</v>
      </c>
      <c r="F786" s="202">
        <f>C786/D786</f>
        <v>4.666666666666667</v>
      </c>
      <c r="G786" s="212"/>
    </row>
    <row r="787" spans="1:7" ht="18.95" customHeight="1">
      <c r="A787" s="132" t="s">
        <v>542</v>
      </c>
      <c r="B787" s="210">
        <v>12</v>
      </c>
      <c r="C787" s="210">
        <v>12</v>
      </c>
      <c r="D787" s="211">
        <v>0</v>
      </c>
      <c r="E787" s="202">
        <v>0</v>
      </c>
      <c r="F787" s="202">
        <v>0</v>
      </c>
      <c r="G787" s="212"/>
    </row>
    <row r="788" spans="1:7" ht="18.95" customHeight="1">
      <c r="A788" s="132" t="s">
        <v>978</v>
      </c>
      <c r="B788" s="210">
        <v>0</v>
      </c>
      <c r="C788" s="210">
        <v>0</v>
      </c>
      <c r="D788" s="211">
        <v>0</v>
      </c>
      <c r="E788" s="202">
        <v>0</v>
      </c>
      <c r="F788" s="202">
        <v>0</v>
      </c>
      <c r="G788" s="212"/>
    </row>
    <row r="789" spans="1:7" ht="18.95" customHeight="1">
      <c r="A789" s="132" t="s">
        <v>979</v>
      </c>
      <c r="B789" s="210">
        <v>0</v>
      </c>
      <c r="C789" s="210">
        <v>0</v>
      </c>
      <c r="D789" s="211">
        <v>0</v>
      </c>
      <c r="E789" s="202">
        <v>0</v>
      </c>
      <c r="F789" s="202">
        <v>0</v>
      </c>
      <c r="G789" s="212"/>
    </row>
    <row r="790" spans="1:7" ht="18.95" customHeight="1">
      <c r="A790" s="132" t="s">
        <v>275</v>
      </c>
      <c r="B790" s="210">
        <v>0</v>
      </c>
      <c r="C790" s="210">
        <v>0</v>
      </c>
      <c r="D790" s="211">
        <v>0</v>
      </c>
      <c r="E790" s="202">
        <v>0</v>
      </c>
      <c r="F790" s="202">
        <v>0</v>
      </c>
      <c r="G790" s="212"/>
    </row>
    <row r="791" spans="1:7" ht="18.95" customHeight="1">
      <c r="A791" s="142" t="s">
        <v>1281</v>
      </c>
      <c r="B791" s="210">
        <v>828</v>
      </c>
      <c r="C791" s="210">
        <v>828</v>
      </c>
      <c r="D791" s="211">
        <v>1668</v>
      </c>
      <c r="E791" s="202">
        <f>C791/B791</f>
        <v>1</v>
      </c>
      <c r="F791" s="202">
        <f>C791/D791</f>
        <v>0.49640287769784175</v>
      </c>
      <c r="G791" s="212"/>
    </row>
    <row r="792" spans="1:7" ht="18.95" customHeight="1">
      <c r="A792" s="132" t="s">
        <v>277</v>
      </c>
      <c r="B792" s="210">
        <v>789</v>
      </c>
      <c r="C792" s="210">
        <v>789</v>
      </c>
      <c r="D792" s="211">
        <v>1266</v>
      </c>
      <c r="E792" s="202">
        <v>0</v>
      </c>
      <c r="F792" s="202">
        <f>C792/D792</f>
        <v>0.62322274881516593</v>
      </c>
      <c r="G792" s="212"/>
    </row>
    <row r="793" spans="1:7" ht="18.95" customHeight="1">
      <c r="A793" s="132" t="s">
        <v>980</v>
      </c>
      <c r="B793" s="210">
        <v>0</v>
      </c>
      <c r="C793" s="210">
        <v>0</v>
      </c>
      <c r="D793" s="211">
        <v>0</v>
      </c>
      <c r="E793" s="202">
        <v>0</v>
      </c>
      <c r="F793" s="202">
        <v>0</v>
      </c>
      <c r="G793" s="212"/>
    </row>
    <row r="794" spans="1:7" ht="18.95" customHeight="1">
      <c r="A794" s="132" t="s">
        <v>278</v>
      </c>
      <c r="B794" s="210">
        <v>12</v>
      </c>
      <c r="C794" s="210">
        <v>12</v>
      </c>
      <c r="D794" s="211">
        <v>384</v>
      </c>
      <c r="E794" s="202">
        <v>0</v>
      </c>
      <c r="F794" s="202">
        <f>C794/D794</f>
        <v>3.125E-2</v>
      </c>
      <c r="G794" s="212"/>
    </row>
    <row r="795" spans="1:7" ht="18.95" customHeight="1">
      <c r="A795" s="132" t="s">
        <v>465</v>
      </c>
      <c r="B795" s="210">
        <v>0</v>
      </c>
      <c r="C795" s="210">
        <v>0</v>
      </c>
      <c r="D795" s="211">
        <v>0</v>
      </c>
      <c r="E795" s="202">
        <v>0</v>
      </c>
      <c r="F795" s="202">
        <v>0</v>
      </c>
      <c r="G795" s="212"/>
    </row>
    <row r="796" spans="1:7" ht="18.95" customHeight="1">
      <c r="A796" s="132" t="s">
        <v>279</v>
      </c>
      <c r="B796" s="210">
        <v>27</v>
      </c>
      <c r="C796" s="210">
        <v>27</v>
      </c>
      <c r="D796" s="211">
        <v>18</v>
      </c>
      <c r="E796" s="202">
        <v>0</v>
      </c>
      <c r="F796" s="202">
        <f>C796/D796</f>
        <v>1.5</v>
      </c>
      <c r="G796" s="212"/>
    </row>
    <row r="797" spans="1:7" ht="18.95" customHeight="1">
      <c r="A797" s="132" t="s">
        <v>280</v>
      </c>
      <c r="B797" s="210">
        <v>0</v>
      </c>
      <c r="C797" s="210">
        <v>0</v>
      </c>
      <c r="D797" s="211">
        <v>0</v>
      </c>
      <c r="E797" s="202">
        <v>0</v>
      </c>
      <c r="F797" s="202">
        <v>0</v>
      </c>
      <c r="G797" s="212"/>
    </row>
    <row r="798" spans="1:7" ht="18.95" customHeight="1">
      <c r="A798" s="132" t="s">
        <v>981</v>
      </c>
      <c r="B798" s="210">
        <v>0</v>
      </c>
      <c r="C798" s="210">
        <v>0</v>
      </c>
      <c r="D798" s="211">
        <v>0</v>
      </c>
      <c r="E798" s="202">
        <v>0</v>
      </c>
      <c r="F798" s="202">
        <v>0</v>
      </c>
      <c r="G798" s="212"/>
    </row>
    <row r="799" spans="1:7" ht="18.95" customHeight="1">
      <c r="A799" s="132" t="s">
        <v>281</v>
      </c>
      <c r="B799" s="210">
        <v>0</v>
      </c>
      <c r="C799" s="210">
        <v>0</v>
      </c>
      <c r="D799" s="211">
        <v>0</v>
      </c>
      <c r="E799" s="202">
        <v>0</v>
      </c>
      <c r="F799" s="202">
        <v>0</v>
      </c>
      <c r="G799" s="212"/>
    </row>
    <row r="800" spans="1:7" ht="18.95" customHeight="1">
      <c r="A800" s="132" t="s">
        <v>282</v>
      </c>
      <c r="B800" s="210">
        <v>0</v>
      </c>
      <c r="C800" s="210">
        <v>0</v>
      </c>
      <c r="D800" s="211">
        <v>0</v>
      </c>
      <c r="E800" s="202">
        <v>0</v>
      </c>
      <c r="F800" s="202">
        <v>0</v>
      </c>
      <c r="G800" s="212"/>
    </row>
    <row r="801" spans="1:7" ht="18.95" customHeight="1">
      <c r="A801" s="132" t="s">
        <v>283</v>
      </c>
      <c r="B801" s="210">
        <v>0</v>
      </c>
      <c r="C801" s="210">
        <v>0</v>
      </c>
      <c r="D801" s="211">
        <v>0</v>
      </c>
      <c r="E801" s="202">
        <v>0</v>
      </c>
      <c r="F801" s="202">
        <v>0</v>
      </c>
      <c r="G801" s="212"/>
    </row>
    <row r="802" spans="1:7" ht="18.95" customHeight="1">
      <c r="A802" s="132" t="s">
        <v>982</v>
      </c>
      <c r="B802" s="210">
        <v>0</v>
      </c>
      <c r="C802" s="210">
        <v>0</v>
      </c>
      <c r="D802" s="211">
        <v>0</v>
      </c>
      <c r="E802" s="202">
        <v>0</v>
      </c>
      <c r="F802" s="202">
        <v>0</v>
      </c>
      <c r="G802" s="212"/>
    </row>
    <row r="803" spans="1:7" ht="18.95" customHeight="1">
      <c r="A803" s="132" t="s">
        <v>983</v>
      </c>
      <c r="B803" s="210">
        <v>0</v>
      </c>
      <c r="C803" s="210">
        <v>0</v>
      </c>
      <c r="D803" s="211">
        <v>0</v>
      </c>
      <c r="E803" s="202">
        <v>0</v>
      </c>
      <c r="F803" s="202">
        <v>0</v>
      </c>
      <c r="G803" s="212"/>
    </row>
    <row r="804" spans="1:7" ht="18.95" customHeight="1">
      <c r="A804" s="132" t="s">
        <v>984</v>
      </c>
      <c r="B804" s="210">
        <v>0</v>
      </c>
      <c r="C804" s="210">
        <v>0</v>
      </c>
      <c r="D804" s="211">
        <v>0</v>
      </c>
      <c r="E804" s="202">
        <v>0</v>
      </c>
      <c r="F804" s="202">
        <v>0</v>
      </c>
      <c r="G804" s="212"/>
    </row>
    <row r="805" spans="1:7" ht="18.95" customHeight="1">
      <c r="A805" s="132" t="s">
        <v>284</v>
      </c>
      <c r="B805" s="210">
        <v>5</v>
      </c>
      <c r="C805" s="210">
        <v>5</v>
      </c>
      <c r="D805" s="211">
        <v>45</v>
      </c>
      <c r="E805" s="202">
        <f>C805/B805</f>
        <v>1</v>
      </c>
      <c r="F805" s="202">
        <f>C805/D805</f>
        <v>0.1111111111111111</v>
      </c>
      <c r="G805" s="212"/>
    </row>
    <row r="806" spans="1:7" ht="18.95" customHeight="1">
      <c r="A806" s="132" t="s">
        <v>285</v>
      </c>
      <c r="B806" s="210">
        <v>5</v>
      </c>
      <c r="C806" s="210">
        <v>5</v>
      </c>
      <c r="D806" s="211">
        <v>45</v>
      </c>
      <c r="E806" s="202">
        <v>0</v>
      </c>
      <c r="F806" s="202">
        <f>C806/D806</f>
        <v>0.1111111111111111</v>
      </c>
      <c r="G806" s="212"/>
    </row>
    <row r="807" spans="1:7" ht="18.95" customHeight="1">
      <c r="A807" s="132" t="s">
        <v>286</v>
      </c>
      <c r="B807" s="210">
        <v>421</v>
      </c>
      <c r="C807" s="210">
        <v>421</v>
      </c>
      <c r="D807" s="211">
        <v>313</v>
      </c>
      <c r="E807" s="202">
        <f>C807/B807</f>
        <v>1</v>
      </c>
      <c r="F807" s="202">
        <f>C807/D807</f>
        <v>1.3450479233226837</v>
      </c>
      <c r="G807" s="212"/>
    </row>
    <row r="808" spans="1:7" ht="18.95" customHeight="1">
      <c r="A808" s="132" t="s">
        <v>985</v>
      </c>
      <c r="B808" s="210">
        <v>104</v>
      </c>
      <c r="C808" s="210">
        <v>104</v>
      </c>
      <c r="D808" s="211">
        <v>87</v>
      </c>
      <c r="E808" s="202">
        <v>0</v>
      </c>
      <c r="F808" s="202">
        <f>C808/D808</f>
        <v>1.1954022988505748</v>
      </c>
      <c r="G808" s="212"/>
    </row>
    <row r="809" spans="1:7" ht="18.95" customHeight="1">
      <c r="A809" s="132" t="s">
        <v>986</v>
      </c>
      <c r="B809" s="210">
        <v>185</v>
      </c>
      <c r="C809" s="210">
        <v>185</v>
      </c>
      <c r="D809" s="211">
        <v>226</v>
      </c>
      <c r="E809" s="202">
        <v>0</v>
      </c>
      <c r="F809" s="202">
        <f>C809/D809</f>
        <v>0.81858407079646023</v>
      </c>
      <c r="G809" s="212"/>
    </row>
    <row r="810" spans="1:7" ht="18.95" customHeight="1">
      <c r="A810" s="132" t="s">
        <v>287</v>
      </c>
      <c r="B810" s="210">
        <v>0</v>
      </c>
      <c r="C810" s="210">
        <v>0</v>
      </c>
      <c r="D810" s="211">
        <v>0</v>
      </c>
      <c r="E810" s="202">
        <v>0</v>
      </c>
      <c r="F810" s="202">
        <v>0</v>
      </c>
      <c r="G810" s="212"/>
    </row>
    <row r="811" spans="1:7" ht="18.95" customHeight="1">
      <c r="A811" s="132" t="s">
        <v>987</v>
      </c>
      <c r="B811" s="210">
        <v>0</v>
      </c>
      <c r="C811" s="210">
        <v>0</v>
      </c>
      <c r="D811" s="211">
        <v>0</v>
      </c>
      <c r="E811" s="202">
        <v>0</v>
      </c>
      <c r="F811" s="202">
        <v>0</v>
      </c>
      <c r="G811" s="212"/>
    </row>
    <row r="812" spans="1:7" ht="18.95" customHeight="1">
      <c r="A812" s="132" t="s">
        <v>288</v>
      </c>
      <c r="B812" s="210">
        <v>132</v>
      </c>
      <c r="C812" s="210">
        <v>132</v>
      </c>
      <c r="D812" s="211">
        <v>0</v>
      </c>
      <c r="E812" s="202">
        <v>0</v>
      </c>
      <c r="F812" s="202">
        <v>0</v>
      </c>
      <c r="G812" s="212"/>
    </row>
    <row r="813" spans="1:7" ht="18.95" customHeight="1">
      <c r="A813" s="132" t="s">
        <v>466</v>
      </c>
      <c r="B813" s="210">
        <v>0</v>
      </c>
      <c r="C813" s="210">
        <v>0</v>
      </c>
      <c r="D813" s="211">
        <v>0</v>
      </c>
      <c r="E813" s="202">
        <v>0</v>
      </c>
      <c r="F813" s="202">
        <v>0</v>
      </c>
      <c r="G813" s="212"/>
    </row>
    <row r="814" spans="1:7" ht="18.95" customHeight="1">
      <c r="A814" s="132" t="s">
        <v>467</v>
      </c>
      <c r="B814" s="210">
        <v>0</v>
      </c>
      <c r="C814" s="210">
        <v>0</v>
      </c>
      <c r="D814" s="211">
        <v>0</v>
      </c>
      <c r="E814" s="202">
        <v>0</v>
      </c>
      <c r="F814" s="202">
        <v>0</v>
      </c>
      <c r="G814" s="212"/>
    </row>
    <row r="815" spans="1:7" ht="18.95" customHeight="1">
      <c r="A815" s="132" t="s">
        <v>289</v>
      </c>
      <c r="B815" s="210">
        <v>100</v>
      </c>
      <c r="C815" s="210">
        <v>100</v>
      </c>
      <c r="D815" s="211">
        <v>0</v>
      </c>
      <c r="E815" s="202">
        <f>C815/B815</f>
        <v>1</v>
      </c>
      <c r="F815" s="202">
        <v>0</v>
      </c>
      <c r="G815" s="212"/>
    </row>
    <row r="816" spans="1:7" ht="18.95" customHeight="1">
      <c r="A816" s="132" t="s">
        <v>290</v>
      </c>
      <c r="B816" s="210">
        <v>100</v>
      </c>
      <c r="C816" s="210">
        <v>100</v>
      </c>
      <c r="D816" s="211">
        <v>0</v>
      </c>
      <c r="E816" s="202">
        <v>0</v>
      </c>
      <c r="F816" s="202">
        <v>0</v>
      </c>
      <c r="G816" s="212"/>
    </row>
    <row r="817" spans="1:7" ht="18.95" customHeight="1">
      <c r="A817" s="132" t="s">
        <v>642</v>
      </c>
      <c r="B817" s="210">
        <v>0</v>
      </c>
      <c r="C817" s="210">
        <v>0</v>
      </c>
      <c r="D817" s="211">
        <v>0</v>
      </c>
      <c r="E817" s="202">
        <v>0</v>
      </c>
      <c r="F817" s="202">
        <v>0</v>
      </c>
      <c r="G817" s="212"/>
    </row>
    <row r="818" spans="1:7" ht="18.95" customHeight="1">
      <c r="A818" s="132" t="s">
        <v>57</v>
      </c>
      <c r="B818" s="210">
        <v>0</v>
      </c>
      <c r="C818" s="210">
        <v>0</v>
      </c>
      <c r="D818" s="211">
        <v>0</v>
      </c>
      <c r="E818" s="202">
        <v>0</v>
      </c>
      <c r="F818" s="202">
        <v>0</v>
      </c>
      <c r="G818" s="212"/>
    </row>
    <row r="819" spans="1:7" ht="18.95" customHeight="1">
      <c r="A819" s="132" t="s">
        <v>58</v>
      </c>
      <c r="B819" s="210">
        <v>0</v>
      </c>
      <c r="C819" s="210">
        <v>0</v>
      </c>
      <c r="D819" s="211">
        <v>0</v>
      </c>
      <c r="E819" s="202">
        <v>0</v>
      </c>
      <c r="F819" s="202">
        <v>0</v>
      </c>
      <c r="G819" s="212"/>
    </row>
    <row r="820" spans="1:7" ht="18.95" customHeight="1">
      <c r="A820" s="132" t="s">
        <v>69</v>
      </c>
      <c r="B820" s="210">
        <v>0</v>
      </c>
      <c r="C820" s="210">
        <v>0</v>
      </c>
      <c r="D820" s="211">
        <v>0</v>
      </c>
      <c r="E820" s="202">
        <v>0</v>
      </c>
      <c r="F820" s="202">
        <v>0</v>
      </c>
      <c r="G820" s="212"/>
    </row>
    <row r="821" spans="1:7" ht="18.95" customHeight="1">
      <c r="A821" s="132" t="s">
        <v>988</v>
      </c>
      <c r="B821" s="210">
        <v>0</v>
      </c>
      <c r="C821" s="210">
        <v>0</v>
      </c>
      <c r="D821" s="211">
        <v>0</v>
      </c>
      <c r="E821" s="202">
        <v>0</v>
      </c>
      <c r="F821" s="202">
        <v>0</v>
      </c>
      <c r="G821" s="212"/>
    </row>
    <row r="822" spans="1:7" ht="18.95" customHeight="1">
      <c r="A822" s="132" t="s">
        <v>989</v>
      </c>
      <c r="B822" s="210">
        <v>0</v>
      </c>
      <c r="C822" s="210">
        <v>0</v>
      </c>
      <c r="D822" s="211">
        <v>0</v>
      </c>
      <c r="E822" s="202">
        <v>0</v>
      </c>
      <c r="F822" s="202">
        <v>0</v>
      </c>
      <c r="G822" s="212"/>
    </row>
    <row r="823" spans="1:7" ht="18.95" customHeight="1">
      <c r="A823" s="132" t="s">
        <v>990</v>
      </c>
      <c r="B823" s="210">
        <v>0</v>
      </c>
      <c r="C823" s="210">
        <v>0</v>
      </c>
      <c r="D823" s="211">
        <v>0</v>
      </c>
      <c r="E823" s="202">
        <v>0</v>
      </c>
      <c r="F823" s="202">
        <v>0</v>
      </c>
      <c r="G823" s="212"/>
    </row>
    <row r="824" spans="1:7" ht="18.95" customHeight="1">
      <c r="A824" s="132" t="s">
        <v>991</v>
      </c>
      <c r="B824" s="210">
        <v>0</v>
      </c>
      <c r="C824" s="210">
        <v>0</v>
      </c>
      <c r="D824" s="211">
        <v>0</v>
      </c>
      <c r="E824" s="202">
        <v>0</v>
      </c>
      <c r="F824" s="202">
        <v>0</v>
      </c>
      <c r="G824" s="212"/>
    </row>
    <row r="825" spans="1:7" ht="18.95" customHeight="1">
      <c r="A825" s="132" t="s">
        <v>992</v>
      </c>
      <c r="B825" s="210">
        <v>0</v>
      </c>
      <c r="C825" s="210">
        <v>0</v>
      </c>
      <c r="D825" s="211">
        <v>0</v>
      </c>
      <c r="E825" s="202">
        <v>0</v>
      </c>
      <c r="F825" s="202">
        <v>0</v>
      </c>
      <c r="G825" s="212"/>
    </row>
    <row r="826" spans="1:7" ht="18.95" customHeight="1">
      <c r="A826" s="132" t="s">
        <v>993</v>
      </c>
      <c r="B826" s="210">
        <v>0</v>
      </c>
      <c r="C826" s="210">
        <v>0</v>
      </c>
      <c r="D826" s="211">
        <v>0</v>
      </c>
      <c r="E826" s="202">
        <v>0</v>
      </c>
      <c r="F826" s="202">
        <v>0</v>
      </c>
      <c r="G826" s="212"/>
    </row>
    <row r="827" spans="1:7" ht="18.95" customHeight="1">
      <c r="A827" s="132" t="s">
        <v>994</v>
      </c>
      <c r="B827" s="210">
        <v>0</v>
      </c>
      <c r="C827" s="210">
        <v>0</v>
      </c>
      <c r="D827" s="211">
        <v>0</v>
      </c>
      <c r="E827" s="202">
        <v>0</v>
      </c>
      <c r="F827" s="202">
        <v>0</v>
      </c>
      <c r="G827" s="212"/>
    </row>
    <row r="828" spans="1:7" ht="18.95" customHeight="1">
      <c r="A828" s="132" t="s">
        <v>712</v>
      </c>
      <c r="B828" s="210">
        <v>0</v>
      </c>
      <c r="C828" s="210">
        <v>0</v>
      </c>
      <c r="D828" s="211">
        <v>0</v>
      </c>
      <c r="E828" s="202">
        <v>0</v>
      </c>
      <c r="F828" s="202">
        <v>0</v>
      </c>
      <c r="G828" s="212"/>
    </row>
    <row r="829" spans="1:7" ht="18.95" customHeight="1">
      <c r="A829" s="132" t="s">
        <v>995</v>
      </c>
      <c r="B829" s="210">
        <v>0</v>
      </c>
      <c r="C829" s="210">
        <v>0</v>
      </c>
      <c r="D829" s="211">
        <v>0</v>
      </c>
      <c r="E829" s="202">
        <v>0</v>
      </c>
      <c r="F829" s="202">
        <v>0</v>
      </c>
      <c r="G829" s="212"/>
    </row>
    <row r="830" spans="1:7" ht="18.95" customHeight="1">
      <c r="A830" s="132" t="s">
        <v>66</v>
      </c>
      <c r="B830" s="210">
        <v>0</v>
      </c>
      <c r="C830" s="210">
        <v>0</v>
      </c>
      <c r="D830" s="211">
        <v>0</v>
      </c>
      <c r="E830" s="202">
        <v>0</v>
      </c>
      <c r="F830" s="202">
        <v>0</v>
      </c>
      <c r="G830" s="212"/>
    </row>
    <row r="831" spans="1:7" ht="18.95" customHeight="1">
      <c r="A831" s="132" t="s">
        <v>996</v>
      </c>
      <c r="B831" s="210">
        <v>0</v>
      </c>
      <c r="C831" s="210">
        <v>0</v>
      </c>
      <c r="D831" s="211">
        <v>0</v>
      </c>
      <c r="E831" s="202">
        <v>0</v>
      </c>
      <c r="F831" s="202">
        <v>0</v>
      </c>
      <c r="G831" s="212"/>
    </row>
    <row r="832" spans="1:7" ht="18.95" customHeight="1">
      <c r="A832" s="132" t="s">
        <v>291</v>
      </c>
      <c r="B832" s="210">
        <v>910</v>
      </c>
      <c r="C832" s="210">
        <v>910</v>
      </c>
      <c r="D832" s="211">
        <v>2318</v>
      </c>
      <c r="E832" s="202">
        <f>C832/B832</f>
        <v>1</v>
      </c>
      <c r="F832" s="202">
        <f t="shared" ref="F832:F837" si="7">C832/D832</f>
        <v>0.3925798101811907</v>
      </c>
      <c r="G832" s="212"/>
    </row>
    <row r="833" spans="1:7" ht="18.95" customHeight="1">
      <c r="A833" s="132" t="s">
        <v>292</v>
      </c>
      <c r="B833" s="210">
        <v>910</v>
      </c>
      <c r="C833" s="210">
        <v>910</v>
      </c>
      <c r="D833" s="211">
        <v>2318</v>
      </c>
      <c r="E833" s="202">
        <v>0</v>
      </c>
      <c r="F833" s="202">
        <f t="shared" si="7"/>
        <v>0.3925798101811907</v>
      </c>
      <c r="G833" s="212"/>
    </row>
    <row r="834" spans="1:7" ht="18.95" customHeight="1">
      <c r="A834" s="132" t="s">
        <v>293</v>
      </c>
      <c r="B834" s="210">
        <v>19886</v>
      </c>
      <c r="C834" s="210">
        <v>19886</v>
      </c>
      <c r="D834" s="211">
        <v>34417</v>
      </c>
      <c r="E834" s="202">
        <f>C834/B834</f>
        <v>1</v>
      </c>
      <c r="F834" s="202">
        <f t="shared" si="7"/>
        <v>0.57779585669872446</v>
      </c>
      <c r="G834" s="212"/>
    </row>
    <row r="835" spans="1:7" ht="18.95" customHeight="1">
      <c r="A835" s="132" t="s">
        <v>294</v>
      </c>
      <c r="B835" s="210">
        <v>6896</v>
      </c>
      <c r="C835" s="210">
        <v>6896</v>
      </c>
      <c r="D835" s="211">
        <v>6057</v>
      </c>
      <c r="E835" s="202">
        <f>C835/B835</f>
        <v>1</v>
      </c>
      <c r="F835" s="202">
        <f t="shared" si="7"/>
        <v>1.1385174178636288</v>
      </c>
      <c r="G835" s="212"/>
    </row>
    <row r="836" spans="1:7" ht="18.95" customHeight="1">
      <c r="A836" s="132" t="s">
        <v>57</v>
      </c>
      <c r="B836" s="210">
        <v>571</v>
      </c>
      <c r="C836" s="210">
        <v>571</v>
      </c>
      <c r="D836" s="211">
        <v>464</v>
      </c>
      <c r="E836" s="202">
        <v>0</v>
      </c>
      <c r="F836" s="202">
        <f t="shared" si="7"/>
        <v>1.2306034482758621</v>
      </c>
      <c r="G836" s="212"/>
    </row>
    <row r="837" spans="1:7" ht="18.95" customHeight="1">
      <c r="A837" s="132" t="s">
        <v>58</v>
      </c>
      <c r="B837" s="210">
        <v>0</v>
      </c>
      <c r="C837" s="210">
        <v>0</v>
      </c>
      <c r="D837" s="211">
        <v>25</v>
      </c>
      <c r="E837" s="202">
        <v>0</v>
      </c>
      <c r="F837" s="202">
        <f t="shared" si="7"/>
        <v>0</v>
      </c>
      <c r="G837" s="212"/>
    </row>
    <row r="838" spans="1:7" ht="18.95" customHeight="1">
      <c r="A838" s="132" t="s">
        <v>69</v>
      </c>
      <c r="B838" s="210">
        <v>0</v>
      </c>
      <c r="C838" s="210">
        <v>0</v>
      </c>
      <c r="D838" s="211">
        <v>0</v>
      </c>
      <c r="E838" s="202">
        <v>0</v>
      </c>
      <c r="F838" s="202">
        <v>0</v>
      </c>
      <c r="G838" s="212"/>
    </row>
    <row r="839" spans="1:7" ht="18.95" customHeight="1">
      <c r="A839" s="132" t="s">
        <v>295</v>
      </c>
      <c r="B839" s="210">
        <v>3552</v>
      </c>
      <c r="C839" s="210">
        <v>3552</v>
      </c>
      <c r="D839" s="211">
        <v>2593</v>
      </c>
      <c r="E839" s="202">
        <v>0</v>
      </c>
      <c r="F839" s="202">
        <f t="shared" ref="F839:F895" si="8">C839/D839</f>
        <v>1.3698418819899729</v>
      </c>
      <c r="G839" s="212"/>
    </row>
    <row r="840" spans="1:7" ht="18.95" customHeight="1">
      <c r="A840" s="132" t="s">
        <v>997</v>
      </c>
      <c r="B840" s="210">
        <v>0</v>
      </c>
      <c r="C840" s="210">
        <v>0</v>
      </c>
      <c r="D840" s="211">
        <v>0</v>
      </c>
      <c r="E840" s="202">
        <v>0</v>
      </c>
      <c r="F840" s="202">
        <v>0</v>
      </c>
      <c r="G840" s="212"/>
    </row>
    <row r="841" spans="1:7" ht="18.95" customHeight="1">
      <c r="A841" s="132" t="s">
        <v>998</v>
      </c>
      <c r="B841" s="210">
        <v>0</v>
      </c>
      <c r="C841" s="210">
        <v>0</v>
      </c>
      <c r="D841" s="211">
        <v>0</v>
      </c>
      <c r="E841" s="202">
        <v>0</v>
      </c>
      <c r="F841" s="202">
        <v>0</v>
      </c>
      <c r="G841" s="212"/>
    </row>
    <row r="842" spans="1:7" ht="18.95" customHeight="1">
      <c r="A842" s="132" t="s">
        <v>999</v>
      </c>
      <c r="B842" s="210">
        <v>0</v>
      </c>
      <c r="C842" s="210">
        <v>0</v>
      </c>
      <c r="D842" s="211">
        <v>0</v>
      </c>
      <c r="E842" s="202">
        <v>0</v>
      </c>
      <c r="F842" s="202">
        <v>0</v>
      </c>
      <c r="G842" s="212"/>
    </row>
    <row r="843" spans="1:7" ht="18.95" customHeight="1">
      <c r="A843" s="132" t="s">
        <v>1000</v>
      </c>
      <c r="B843" s="210">
        <v>0</v>
      </c>
      <c r="C843" s="210">
        <v>0</v>
      </c>
      <c r="D843" s="211">
        <v>0</v>
      </c>
      <c r="E843" s="202">
        <v>0</v>
      </c>
      <c r="F843" s="202">
        <v>0</v>
      </c>
      <c r="G843" s="212"/>
    </row>
    <row r="844" spans="1:7" ht="18.95" customHeight="1">
      <c r="A844" s="132" t="s">
        <v>1001</v>
      </c>
      <c r="B844" s="210">
        <v>0</v>
      </c>
      <c r="C844" s="210">
        <v>0</v>
      </c>
      <c r="D844" s="211">
        <v>0</v>
      </c>
      <c r="E844" s="202">
        <v>0</v>
      </c>
      <c r="F844" s="202">
        <v>0</v>
      </c>
      <c r="G844" s="212"/>
    </row>
    <row r="845" spans="1:7" ht="18.95" customHeight="1">
      <c r="A845" s="132" t="s">
        <v>296</v>
      </c>
      <c r="B845" s="210">
        <v>2773</v>
      </c>
      <c r="C845" s="210">
        <v>2773</v>
      </c>
      <c r="D845" s="211">
        <v>2975</v>
      </c>
      <c r="E845" s="202">
        <v>0</v>
      </c>
      <c r="F845" s="202">
        <f t="shared" si="8"/>
        <v>0.9321008403361345</v>
      </c>
      <c r="G845" s="212"/>
    </row>
    <row r="846" spans="1:7" ht="18.95" customHeight="1">
      <c r="A846" s="141" t="s">
        <v>1282</v>
      </c>
      <c r="B846" s="210">
        <v>118</v>
      </c>
      <c r="C846" s="210">
        <v>118</v>
      </c>
      <c r="D846" s="211">
        <v>377</v>
      </c>
      <c r="E846" s="202">
        <f>C846/B846</f>
        <v>1</v>
      </c>
      <c r="F846" s="202">
        <f t="shared" si="8"/>
        <v>0.3129973474801061</v>
      </c>
      <c r="G846" s="212"/>
    </row>
    <row r="847" spans="1:7" ht="18.95" customHeight="1">
      <c r="A847" s="141" t="s">
        <v>1283</v>
      </c>
      <c r="B847" s="210">
        <v>118</v>
      </c>
      <c r="C847" s="210">
        <v>118</v>
      </c>
      <c r="D847" s="211">
        <v>377</v>
      </c>
      <c r="E847" s="202">
        <v>0</v>
      </c>
      <c r="F847" s="202">
        <f t="shared" si="8"/>
        <v>0.3129973474801061</v>
      </c>
      <c r="G847" s="212"/>
    </row>
    <row r="848" spans="1:7" ht="18.95" customHeight="1">
      <c r="A848" s="132" t="s">
        <v>299</v>
      </c>
      <c r="B848" s="210">
        <v>754</v>
      </c>
      <c r="C848" s="210">
        <v>754</v>
      </c>
      <c r="D848" s="211">
        <v>20543</v>
      </c>
      <c r="E848" s="202">
        <f>C848/B848</f>
        <v>1</v>
      </c>
      <c r="F848" s="202">
        <f t="shared" si="8"/>
        <v>3.670349997566081E-2</v>
      </c>
      <c r="G848" s="212"/>
    </row>
    <row r="849" spans="1:7" ht="18.95" customHeight="1">
      <c r="A849" s="132" t="s">
        <v>300</v>
      </c>
      <c r="B849" s="210">
        <v>447</v>
      </c>
      <c r="C849" s="210">
        <v>447</v>
      </c>
      <c r="D849" s="211">
        <v>14500</v>
      </c>
      <c r="E849" s="202">
        <v>0</v>
      </c>
      <c r="F849" s="202">
        <f t="shared" si="8"/>
        <v>3.0827586206896553E-2</v>
      </c>
      <c r="G849" s="212"/>
    </row>
    <row r="850" spans="1:7" ht="18.95" customHeight="1">
      <c r="A850" s="132" t="s">
        <v>301</v>
      </c>
      <c r="B850" s="210">
        <v>307</v>
      </c>
      <c r="C850" s="210">
        <v>307</v>
      </c>
      <c r="D850" s="211">
        <v>6043</v>
      </c>
      <c r="E850" s="202">
        <v>0</v>
      </c>
      <c r="F850" s="202">
        <f t="shared" si="8"/>
        <v>5.0802581499255338E-2</v>
      </c>
      <c r="G850" s="212"/>
    </row>
    <row r="851" spans="1:7" ht="18.95" customHeight="1">
      <c r="A851" s="141" t="s">
        <v>1284</v>
      </c>
      <c r="B851" s="210">
        <v>11375</v>
      </c>
      <c r="C851" s="210">
        <v>11375</v>
      </c>
      <c r="D851" s="211">
        <v>6913</v>
      </c>
      <c r="E851" s="202">
        <f>C851/B851</f>
        <v>1</v>
      </c>
      <c r="F851" s="202">
        <f t="shared" si="8"/>
        <v>1.645450600318241</v>
      </c>
      <c r="G851" s="212"/>
    </row>
    <row r="852" spans="1:7" ht="18.95" customHeight="1">
      <c r="A852" s="141" t="s">
        <v>1285</v>
      </c>
      <c r="B852" s="210">
        <v>11375</v>
      </c>
      <c r="C852" s="210">
        <v>11375</v>
      </c>
      <c r="D852" s="211">
        <v>6913</v>
      </c>
      <c r="E852" s="202">
        <v>0</v>
      </c>
      <c r="F852" s="202">
        <f t="shared" si="8"/>
        <v>1.645450600318241</v>
      </c>
      <c r="G852" s="212"/>
    </row>
    <row r="853" spans="1:7" ht="18.95" customHeight="1">
      <c r="A853" s="141" t="s">
        <v>1286</v>
      </c>
      <c r="B853" s="210">
        <v>0</v>
      </c>
      <c r="C853" s="210">
        <v>0</v>
      </c>
      <c r="D853" s="211">
        <v>0</v>
      </c>
      <c r="E853" s="202">
        <v>0</v>
      </c>
      <c r="F853" s="202">
        <v>0</v>
      </c>
      <c r="G853" s="212"/>
    </row>
    <row r="854" spans="1:7" ht="18.95" customHeight="1">
      <c r="A854" s="141" t="s">
        <v>1287</v>
      </c>
      <c r="B854" s="210">
        <v>0</v>
      </c>
      <c r="C854" s="210">
        <v>0</v>
      </c>
      <c r="D854" s="211">
        <v>0</v>
      </c>
      <c r="E854" s="202">
        <v>0</v>
      </c>
      <c r="F854" s="202">
        <v>0</v>
      </c>
      <c r="G854" s="212"/>
    </row>
    <row r="855" spans="1:7" ht="18.95" customHeight="1">
      <c r="A855" s="141" t="s">
        <v>1288</v>
      </c>
      <c r="B855" s="210">
        <v>743</v>
      </c>
      <c r="C855" s="210">
        <v>743</v>
      </c>
      <c r="D855" s="211">
        <v>526</v>
      </c>
      <c r="E855" s="202">
        <f>C855/B855</f>
        <v>1</v>
      </c>
      <c r="F855" s="202">
        <f t="shared" si="8"/>
        <v>1.4125475285171103</v>
      </c>
      <c r="G855" s="212"/>
    </row>
    <row r="856" spans="1:7" ht="18.95" customHeight="1">
      <c r="A856" s="141" t="s">
        <v>1289</v>
      </c>
      <c r="B856" s="210">
        <v>743</v>
      </c>
      <c r="C856" s="210">
        <v>743</v>
      </c>
      <c r="D856" s="211">
        <v>526</v>
      </c>
      <c r="E856" s="202">
        <v>0</v>
      </c>
      <c r="F856" s="202">
        <f t="shared" si="8"/>
        <v>1.4125475285171103</v>
      </c>
      <c r="G856" s="212"/>
    </row>
    <row r="857" spans="1:7" ht="18.95" customHeight="1">
      <c r="A857" s="132" t="s">
        <v>306</v>
      </c>
      <c r="B857" s="210">
        <v>36856</v>
      </c>
      <c r="C857" s="210">
        <v>35075</v>
      </c>
      <c r="D857" s="211">
        <v>27855</v>
      </c>
      <c r="E857" s="202">
        <f>C857/B857</f>
        <v>0.95167679617972656</v>
      </c>
      <c r="F857" s="202">
        <f t="shared" si="8"/>
        <v>1.2591994255968408</v>
      </c>
      <c r="G857" s="212"/>
    </row>
    <row r="858" spans="1:7" ht="18.95" customHeight="1">
      <c r="A858" s="132" t="s">
        <v>307</v>
      </c>
      <c r="B858" s="210">
        <v>20721</v>
      </c>
      <c r="C858" s="210">
        <v>18940</v>
      </c>
      <c r="D858" s="211">
        <v>13202</v>
      </c>
      <c r="E858" s="202">
        <f>C858/B858</f>
        <v>0.91404854978041605</v>
      </c>
      <c r="F858" s="202">
        <f t="shared" si="8"/>
        <v>1.4346311164975003</v>
      </c>
      <c r="G858" s="212"/>
    </row>
    <row r="859" spans="1:7" ht="18.95" customHeight="1">
      <c r="A859" s="132" t="s">
        <v>57</v>
      </c>
      <c r="B859" s="210">
        <v>876</v>
      </c>
      <c r="C859" s="210">
        <v>876</v>
      </c>
      <c r="D859" s="211">
        <v>483</v>
      </c>
      <c r="E859" s="202">
        <v>0</v>
      </c>
      <c r="F859" s="202">
        <f t="shared" si="8"/>
        <v>1.813664596273292</v>
      </c>
      <c r="G859" s="212"/>
    </row>
    <row r="860" spans="1:7" ht="18.95" customHeight="1">
      <c r="A860" s="132" t="s">
        <v>58</v>
      </c>
      <c r="B860" s="210">
        <v>8</v>
      </c>
      <c r="C860" s="210">
        <v>8</v>
      </c>
      <c r="D860" s="211">
        <v>50</v>
      </c>
      <c r="E860" s="202">
        <v>0</v>
      </c>
      <c r="F860" s="202">
        <f t="shared" si="8"/>
        <v>0.16</v>
      </c>
      <c r="G860" s="212"/>
    </row>
    <row r="861" spans="1:7" ht="18.95" customHeight="1">
      <c r="A861" s="132" t="s">
        <v>69</v>
      </c>
      <c r="B861" s="210">
        <v>0</v>
      </c>
      <c r="C861" s="210">
        <v>0</v>
      </c>
      <c r="D861" s="211">
        <v>0</v>
      </c>
      <c r="E861" s="202">
        <v>0</v>
      </c>
      <c r="F861" s="202">
        <v>0</v>
      </c>
      <c r="G861" s="212"/>
    </row>
    <row r="862" spans="1:7" ht="18.95" customHeight="1">
      <c r="A862" s="132" t="s">
        <v>66</v>
      </c>
      <c r="B862" s="210">
        <v>3799</v>
      </c>
      <c r="C862" s="210">
        <v>3018</v>
      </c>
      <c r="D862" s="211">
        <v>2578</v>
      </c>
      <c r="E862" s="202">
        <v>0</v>
      </c>
      <c r="F862" s="202">
        <f t="shared" si="8"/>
        <v>1.1706749418153608</v>
      </c>
      <c r="G862" s="212"/>
    </row>
    <row r="863" spans="1:7" ht="18.95" customHeight="1">
      <c r="A863" s="132" t="s">
        <v>1004</v>
      </c>
      <c r="B863" s="210">
        <v>0</v>
      </c>
      <c r="C863" s="210">
        <v>0</v>
      </c>
      <c r="D863" s="211">
        <v>0</v>
      </c>
      <c r="E863" s="202">
        <v>0</v>
      </c>
      <c r="F863" s="202">
        <v>0</v>
      </c>
      <c r="G863" s="212"/>
    </row>
    <row r="864" spans="1:7" ht="18.95" customHeight="1">
      <c r="A864" s="132" t="s">
        <v>308</v>
      </c>
      <c r="B864" s="210">
        <v>545</v>
      </c>
      <c r="C864" s="210">
        <v>545</v>
      </c>
      <c r="D864" s="211">
        <v>661</v>
      </c>
      <c r="E864" s="202">
        <v>0</v>
      </c>
      <c r="F864" s="202">
        <f t="shared" si="8"/>
        <v>0.82450832072617242</v>
      </c>
      <c r="G864" s="212"/>
    </row>
    <row r="865" spans="1:7" ht="18.95" customHeight="1">
      <c r="A865" s="132" t="s">
        <v>309</v>
      </c>
      <c r="B865" s="210">
        <v>242</v>
      </c>
      <c r="C865" s="210">
        <v>242</v>
      </c>
      <c r="D865" s="211">
        <v>214</v>
      </c>
      <c r="E865" s="202">
        <v>0</v>
      </c>
      <c r="F865" s="202">
        <f t="shared" si="8"/>
        <v>1.1308411214953271</v>
      </c>
      <c r="G865" s="212"/>
    </row>
    <row r="866" spans="1:7" ht="18.95" customHeight="1">
      <c r="A866" s="132" t="s">
        <v>310</v>
      </c>
      <c r="B866" s="210">
        <v>150</v>
      </c>
      <c r="C866" s="210">
        <v>150</v>
      </c>
      <c r="D866" s="211">
        <v>152</v>
      </c>
      <c r="E866" s="202">
        <v>0</v>
      </c>
      <c r="F866" s="202">
        <f t="shared" si="8"/>
        <v>0.98684210526315785</v>
      </c>
      <c r="G866" s="212"/>
    </row>
    <row r="867" spans="1:7" ht="18.95" customHeight="1">
      <c r="A867" s="132" t="s">
        <v>468</v>
      </c>
      <c r="B867" s="210">
        <v>0</v>
      </c>
      <c r="C867" s="210">
        <v>0</v>
      </c>
      <c r="D867" s="211">
        <v>0</v>
      </c>
      <c r="E867" s="202">
        <v>0</v>
      </c>
      <c r="F867" s="202">
        <v>0</v>
      </c>
      <c r="G867" s="212"/>
    </row>
    <row r="868" spans="1:7" ht="18.95" customHeight="1">
      <c r="A868" s="132" t="s">
        <v>311</v>
      </c>
      <c r="B868" s="210">
        <v>19</v>
      </c>
      <c r="C868" s="210">
        <v>19</v>
      </c>
      <c r="D868" s="211">
        <v>145</v>
      </c>
      <c r="E868" s="202">
        <v>0</v>
      </c>
      <c r="F868" s="202">
        <f t="shared" si="8"/>
        <v>0.1310344827586207</v>
      </c>
      <c r="G868" s="212"/>
    </row>
    <row r="869" spans="1:7" ht="18.95" customHeight="1">
      <c r="A869" s="132" t="s">
        <v>312</v>
      </c>
      <c r="B869" s="210">
        <v>0</v>
      </c>
      <c r="C869" s="210">
        <v>0</v>
      </c>
      <c r="D869" s="211">
        <v>5</v>
      </c>
      <c r="E869" s="202">
        <v>0</v>
      </c>
      <c r="F869" s="202">
        <f t="shared" si="8"/>
        <v>0</v>
      </c>
      <c r="G869" s="212"/>
    </row>
    <row r="870" spans="1:7" ht="18.95" customHeight="1">
      <c r="A870" s="132" t="s">
        <v>1005</v>
      </c>
      <c r="B870" s="210">
        <v>0</v>
      </c>
      <c r="C870" s="210">
        <v>0</v>
      </c>
      <c r="D870" s="211">
        <v>0</v>
      </c>
      <c r="E870" s="202">
        <v>0</v>
      </c>
      <c r="F870" s="202">
        <v>0</v>
      </c>
      <c r="G870" s="212"/>
    </row>
    <row r="871" spans="1:7" ht="18.95" customHeight="1">
      <c r="A871" s="132" t="s">
        <v>313</v>
      </c>
      <c r="B871" s="210">
        <v>88</v>
      </c>
      <c r="C871" s="210">
        <v>88</v>
      </c>
      <c r="D871" s="211">
        <v>261</v>
      </c>
      <c r="E871" s="202">
        <v>0</v>
      </c>
      <c r="F871" s="202">
        <f t="shared" si="8"/>
        <v>0.33716475095785442</v>
      </c>
      <c r="G871" s="212"/>
    </row>
    <row r="872" spans="1:7" ht="18.95" customHeight="1">
      <c r="A872" s="132" t="s">
        <v>314</v>
      </c>
      <c r="B872" s="210">
        <v>0</v>
      </c>
      <c r="C872" s="210">
        <v>0</v>
      </c>
      <c r="D872" s="211">
        <v>0</v>
      </c>
      <c r="E872" s="202">
        <v>0</v>
      </c>
      <c r="F872" s="202">
        <v>0</v>
      </c>
      <c r="G872" s="212"/>
    </row>
    <row r="873" spans="1:7" ht="18.95" customHeight="1">
      <c r="A873" s="132" t="s">
        <v>615</v>
      </c>
      <c r="B873" s="210">
        <v>747</v>
      </c>
      <c r="C873" s="210">
        <v>747</v>
      </c>
      <c r="D873" s="211">
        <v>0</v>
      </c>
      <c r="E873" s="202">
        <v>0</v>
      </c>
      <c r="F873" s="202">
        <v>0</v>
      </c>
      <c r="G873" s="212"/>
    </row>
    <row r="874" spans="1:7" ht="18.95" customHeight="1">
      <c r="A874" s="143" t="s">
        <v>1290</v>
      </c>
      <c r="B874" s="210">
        <v>4819</v>
      </c>
      <c r="C874" s="210">
        <v>3819</v>
      </c>
      <c r="D874" s="211">
        <v>0</v>
      </c>
      <c r="E874" s="202">
        <v>0</v>
      </c>
      <c r="F874" s="202">
        <v>0</v>
      </c>
      <c r="G874" s="212"/>
    </row>
    <row r="875" spans="1:7" ht="18.95" customHeight="1">
      <c r="A875" s="132" t="s">
        <v>469</v>
      </c>
      <c r="B875" s="210">
        <v>0</v>
      </c>
      <c r="C875" s="210">
        <v>0</v>
      </c>
      <c r="D875" s="211">
        <v>2777</v>
      </c>
      <c r="E875" s="202">
        <v>0</v>
      </c>
      <c r="F875" s="202">
        <f t="shared" si="8"/>
        <v>0</v>
      </c>
      <c r="G875" s="212"/>
    </row>
    <row r="876" spans="1:7" ht="18.95" customHeight="1">
      <c r="A876" s="132" t="s">
        <v>315</v>
      </c>
      <c r="B876" s="210">
        <v>0</v>
      </c>
      <c r="C876" s="210">
        <v>0</v>
      </c>
      <c r="D876" s="211">
        <v>203</v>
      </c>
      <c r="E876" s="202">
        <v>0</v>
      </c>
      <c r="F876" s="202">
        <f t="shared" si="8"/>
        <v>0</v>
      </c>
      <c r="G876" s="212"/>
    </row>
    <row r="877" spans="1:7" ht="18.95" customHeight="1">
      <c r="A877" s="132" t="s">
        <v>470</v>
      </c>
      <c r="B877" s="210">
        <v>50</v>
      </c>
      <c r="C877" s="210">
        <v>50</v>
      </c>
      <c r="D877" s="211">
        <v>0</v>
      </c>
      <c r="E877" s="202">
        <v>0</v>
      </c>
      <c r="F877" s="202">
        <v>0</v>
      </c>
      <c r="G877" s="212"/>
    </row>
    <row r="878" spans="1:7" ht="18.95" customHeight="1">
      <c r="A878" s="141" t="s">
        <v>1291</v>
      </c>
      <c r="B878" s="210">
        <v>137</v>
      </c>
      <c r="C878" s="210">
        <v>137</v>
      </c>
      <c r="D878" s="211">
        <v>0</v>
      </c>
      <c r="E878" s="202">
        <v>0</v>
      </c>
      <c r="F878" s="202">
        <v>0</v>
      </c>
      <c r="G878" s="212"/>
    </row>
    <row r="879" spans="1:7" ht="18.95" customHeight="1">
      <c r="A879" s="132" t="s">
        <v>316</v>
      </c>
      <c r="B879" s="210">
        <v>3202</v>
      </c>
      <c r="C879" s="210">
        <v>3202</v>
      </c>
      <c r="D879" s="211">
        <v>74</v>
      </c>
      <c r="E879" s="202">
        <v>0</v>
      </c>
      <c r="F879" s="202">
        <f t="shared" si="8"/>
        <v>43.270270270270274</v>
      </c>
      <c r="G879" s="212"/>
    </row>
    <row r="880" spans="1:7" ht="18.95" customHeight="1">
      <c r="A880" s="132" t="s">
        <v>317</v>
      </c>
      <c r="B880" s="210">
        <v>2777</v>
      </c>
      <c r="C880" s="210">
        <v>2777</v>
      </c>
      <c r="D880" s="211">
        <v>1838</v>
      </c>
      <c r="E880" s="202">
        <v>0</v>
      </c>
      <c r="F880" s="202">
        <f t="shared" si="8"/>
        <v>1.5108813928182807</v>
      </c>
      <c r="G880" s="212"/>
    </row>
    <row r="881" spans="1:7" ht="18.95" customHeight="1">
      <c r="A881" s="132" t="s">
        <v>1006</v>
      </c>
      <c r="B881" s="210">
        <v>36</v>
      </c>
      <c r="C881" s="210">
        <v>36</v>
      </c>
      <c r="D881" s="211">
        <v>6</v>
      </c>
      <c r="E881" s="202">
        <v>0</v>
      </c>
      <c r="F881" s="202">
        <f t="shared" si="8"/>
        <v>6</v>
      </c>
      <c r="G881" s="212"/>
    </row>
    <row r="882" spans="1:7" ht="18.95" customHeight="1">
      <c r="A882" s="132" t="s">
        <v>318</v>
      </c>
      <c r="B882" s="210">
        <v>0</v>
      </c>
      <c r="C882" s="210">
        <v>0</v>
      </c>
      <c r="D882" s="211">
        <v>33</v>
      </c>
      <c r="E882" s="202">
        <v>0</v>
      </c>
      <c r="F882" s="202">
        <f t="shared" si="8"/>
        <v>0</v>
      </c>
      <c r="G882" s="212"/>
    </row>
    <row r="883" spans="1:7" ht="18.95" customHeight="1">
      <c r="A883" s="132" t="s">
        <v>319</v>
      </c>
      <c r="B883" s="210">
        <v>3226</v>
      </c>
      <c r="C883" s="210">
        <v>3226</v>
      </c>
      <c r="D883" s="211">
        <v>3722</v>
      </c>
      <c r="E883" s="202">
        <v>0</v>
      </c>
      <c r="F883" s="202">
        <f t="shared" si="8"/>
        <v>0.86673831273508861</v>
      </c>
      <c r="G883" s="212"/>
    </row>
    <row r="884" spans="1:7" ht="18.95" customHeight="1">
      <c r="A884" s="132" t="s">
        <v>1007</v>
      </c>
      <c r="B884" s="210">
        <v>4694</v>
      </c>
      <c r="C884" s="210">
        <v>4694</v>
      </c>
      <c r="D884" s="211">
        <v>3684</v>
      </c>
      <c r="E884" s="202">
        <f>C884/B884</f>
        <v>1</v>
      </c>
      <c r="F884" s="202">
        <f t="shared" si="8"/>
        <v>1.274158523344191</v>
      </c>
      <c r="G884" s="212"/>
    </row>
    <row r="885" spans="1:7" ht="18.95" customHeight="1">
      <c r="A885" s="132" t="s">
        <v>57</v>
      </c>
      <c r="B885" s="210">
        <v>127</v>
      </c>
      <c r="C885" s="210">
        <v>127</v>
      </c>
      <c r="D885" s="211">
        <v>226</v>
      </c>
      <c r="E885" s="202">
        <v>0</v>
      </c>
      <c r="F885" s="202">
        <f t="shared" si="8"/>
        <v>0.56194690265486724</v>
      </c>
      <c r="G885" s="212"/>
    </row>
    <row r="886" spans="1:7" ht="18.95" customHeight="1">
      <c r="A886" s="132" t="s">
        <v>58</v>
      </c>
      <c r="B886" s="210">
        <v>0</v>
      </c>
      <c r="C886" s="210">
        <v>0</v>
      </c>
      <c r="D886" s="211">
        <v>0</v>
      </c>
      <c r="E886" s="202">
        <v>0</v>
      </c>
      <c r="F886" s="202">
        <v>0</v>
      </c>
      <c r="G886" s="212"/>
    </row>
    <row r="887" spans="1:7" ht="18.95" customHeight="1">
      <c r="A887" s="132" t="s">
        <v>69</v>
      </c>
      <c r="B887" s="210">
        <v>0</v>
      </c>
      <c r="C887" s="210">
        <v>0</v>
      </c>
      <c r="D887" s="211">
        <v>0</v>
      </c>
      <c r="E887" s="202">
        <v>0</v>
      </c>
      <c r="F887" s="202">
        <v>0</v>
      </c>
      <c r="G887" s="212"/>
    </row>
    <row r="888" spans="1:7" ht="18.95" customHeight="1">
      <c r="A888" s="132" t="s">
        <v>1008</v>
      </c>
      <c r="B888" s="210">
        <v>2516</v>
      </c>
      <c r="C888" s="210">
        <v>2516</v>
      </c>
      <c r="D888" s="211">
        <v>1899</v>
      </c>
      <c r="E888" s="202">
        <v>0</v>
      </c>
      <c r="F888" s="202">
        <f t="shared" si="8"/>
        <v>1.3249078462348605</v>
      </c>
      <c r="G888" s="212"/>
    </row>
    <row r="889" spans="1:7" ht="18.95" customHeight="1">
      <c r="A889" s="141" t="s">
        <v>1292</v>
      </c>
      <c r="B889" s="210">
        <v>178</v>
      </c>
      <c r="C889" s="210">
        <v>178</v>
      </c>
      <c r="D889" s="211">
        <v>543</v>
      </c>
      <c r="E889" s="202">
        <v>0</v>
      </c>
      <c r="F889" s="202">
        <f t="shared" si="8"/>
        <v>0.32780847145488029</v>
      </c>
      <c r="G889" s="212"/>
    </row>
    <row r="890" spans="1:7" ht="18.95" customHeight="1">
      <c r="A890" s="132" t="s">
        <v>1009</v>
      </c>
      <c r="B890" s="210">
        <v>67</v>
      </c>
      <c r="C890" s="210">
        <v>67</v>
      </c>
      <c r="D890" s="211">
        <v>55</v>
      </c>
      <c r="E890" s="202">
        <v>0</v>
      </c>
      <c r="F890" s="202">
        <f t="shared" si="8"/>
        <v>1.2181818181818183</v>
      </c>
      <c r="G890" s="212"/>
    </row>
    <row r="891" spans="1:7" ht="18.95" customHeight="1">
      <c r="A891" s="132" t="s">
        <v>321</v>
      </c>
      <c r="B891" s="210">
        <v>385</v>
      </c>
      <c r="C891" s="210">
        <v>385</v>
      </c>
      <c r="D891" s="211">
        <v>69</v>
      </c>
      <c r="E891" s="202">
        <v>0</v>
      </c>
      <c r="F891" s="202">
        <f t="shared" si="8"/>
        <v>5.5797101449275361</v>
      </c>
      <c r="G891" s="212"/>
    </row>
    <row r="892" spans="1:7" ht="18.95" customHeight="1">
      <c r="A892" s="132" t="s">
        <v>322</v>
      </c>
      <c r="B892" s="210">
        <v>758</v>
      </c>
      <c r="C892" s="210">
        <v>758</v>
      </c>
      <c r="D892" s="211">
        <v>658</v>
      </c>
      <c r="E892" s="202">
        <v>0</v>
      </c>
      <c r="F892" s="202">
        <f t="shared" si="8"/>
        <v>1.1519756838905775</v>
      </c>
      <c r="G892" s="212"/>
    </row>
    <row r="893" spans="1:7" ht="18.95" customHeight="1">
      <c r="A893" s="132" t="s">
        <v>1010</v>
      </c>
      <c r="B893" s="210">
        <v>0</v>
      </c>
      <c r="C893" s="210">
        <v>0</v>
      </c>
      <c r="D893" s="211">
        <v>0</v>
      </c>
      <c r="E893" s="202">
        <v>0</v>
      </c>
      <c r="F893" s="202">
        <v>0</v>
      </c>
      <c r="G893" s="212"/>
    </row>
    <row r="894" spans="1:7" ht="18.95" customHeight="1">
      <c r="A894" s="132" t="s">
        <v>471</v>
      </c>
      <c r="B894" s="210">
        <v>4</v>
      </c>
      <c r="C894" s="210">
        <v>4</v>
      </c>
      <c r="D894" s="211">
        <v>0</v>
      </c>
      <c r="E894" s="202">
        <v>0</v>
      </c>
      <c r="F894" s="202">
        <v>0</v>
      </c>
      <c r="G894" s="212"/>
    </row>
    <row r="895" spans="1:7" ht="18.95" customHeight="1">
      <c r="A895" s="132" t="s">
        <v>543</v>
      </c>
      <c r="B895" s="210">
        <v>65</v>
      </c>
      <c r="C895" s="210">
        <v>65</v>
      </c>
      <c r="D895" s="211">
        <v>8</v>
      </c>
      <c r="E895" s="202">
        <v>0</v>
      </c>
      <c r="F895" s="202">
        <f t="shared" si="8"/>
        <v>8.125</v>
      </c>
      <c r="G895" s="212"/>
    </row>
    <row r="896" spans="1:7" ht="18.95" customHeight="1">
      <c r="A896" s="132" t="s">
        <v>1011</v>
      </c>
      <c r="B896" s="210">
        <v>8</v>
      </c>
      <c r="C896" s="210">
        <v>8</v>
      </c>
      <c r="D896" s="211">
        <v>0</v>
      </c>
      <c r="E896" s="202">
        <v>0</v>
      </c>
      <c r="F896" s="202">
        <v>0</v>
      </c>
      <c r="G896" s="212"/>
    </row>
    <row r="897" spans="1:7" ht="18.95" customHeight="1">
      <c r="A897" s="132" t="s">
        <v>1012</v>
      </c>
      <c r="B897" s="210">
        <v>0</v>
      </c>
      <c r="C897" s="210">
        <v>0</v>
      </c>
      <c r="D897" s="211">
        <v>0</v>
      </c>
      <c r="E897" s="202">
        <v>0</v>
      </c>
      <c r="F897" s="202">
        <v>0</v>
      </c>
      <c r="G897" s="212"/>
    </row>
    <row r="898" spans="1:7" ht="18.95" customHeight="1">
      <c r="A898" s="132" t="s">
        <v>1013</v>
      </c>
      <c r="B898" s="210">
        <v>0</v>
      </c>
      <c r="C898" s="210">
        <v>0</v>
      </c>
      <c r="D898" s="211">
        <v>0</v>
      </c>
      <c r="E898" s="202">
        <v>0</v>
      </c>
      <c r="F898" s="202">
        <v>0</v>
      </c>
      <c r="G898" s="212"/>
    </row>
    <row r="899" spans="1:7" ht="18.95" customHeight="1">
      <c r="A899" s="132" t="s">
        <v>1014</v>
      </c>
      <c r="B899" s="210">
        <v>170</v>
      </c>
      <c r="C899" s="210">
        <v>170</v>
      </c>
      <c r="D899" s="211">
        <v>0</v>
      </c>
      <c r="E899" s="202">
        <v>0</v>
      </c>
      <c r="F899" s="202">
        <v>0</v>
      </c>
      <c r="G899" s="212"/>
    </row>
    <row r="900" spans="1:7" ht="18.95" customHeight="1">
      <c r="A900" s="132" t="s">
        <v>1015</v>
      </c>
      <c r="B900" s="210">
        <v>0</v>
      </c>
      <c r="C900" s="210">
        <v>0</v>
      </c>
      <c r="D900" s="211">
        <v>0</v>
      </c>
      <c r="E900" s="202">
        <v>0</v>
      </c>
      <c r="F900" s="202">
        <v>0</v>
      </c>
      <c r="G900" s="212"/>
    </row>
    <row r="901" spans="1:7" ht="18.95" customHeight="1">
      <c r="A901" s="132" t="s">
        <v>1016</v>
      </c>
      <c r="B901" s="210">
        <v>0</v>
      </c>
      <c r="C901" s="210">
        <v>0</v>
      </c>
      <c r="D901" s="211">
        <v>0</v>
      </c>
      <c r="E901" s="202">
        <v>0</v>
      </c>
      <c r="F901" s="202">
        <v>0</v>
      </c>
      <c r="G901" s="212"/>
    </row>
    <row r="902" spans="1:7" ht="18.95" customHeight="1">
      <c r="A902" s="132" t="s">
        <v>1017</v>
      </c>
      <c r="B902" s="210">
        <v>150</v>
      </c>
      <c r="C902" s="210">
        <v>150</v>
      </c>
      <c r="D902" s="211">
        <v>0</v>
      </c>
      <c r="E902" s="202">
        <v>0</v>
      </c>
      <c r="F902" s="202">
        <v>0</v>
      </c>
      <c r="G902" s="212"/>
    </row>
    <row r="903" spans="1:7" ht="18.95" customHeight="1">
      <c r="A903" s="132" t="s">
        <v>1018</v>
      </c>
      <c r="B903" s="210">
        <v>0</v>
      </c>
      <c r="C903" s="210">
        <v>0</v>
      </c>
      <c r="D903" s="211">
        <v>0</v>
      </c>
      <c r="E903" s="202">
        <v>0</v>
      </c>
      <c r="F903" s="202">
        <v>0</v>
      </c>
      <c r="G903" s="212"/>
    </row>
    <row r="904" spans="1:7" ht="18.95" customHeight="1">
      <c r="A904" s="141" t="s">
        <v>1267</v>
      </c>
      <c r="B904" s="210">
        <v>181</v>
      </c>
      <c r="C904" s="210">
        <v>181</v>
      </c>
      <c r="D904" s="211">
        <v>165</v>
      </c>
      <c r="E904" s="202">
        <v>0</v>
      </c>
      <c r="F904" s="202">
        <f>C904/D904</f>
        <v>1.0969696969696969</v>
      </c>
      <c r="G904" s="212"/>
    </row>
    <row r="905" spans="1:7" ht="18.95" customHeight="1">
      <c r="A905" s="132" t="s">
        <v>1019</v>
      </c>
      <c r="B905" s="210">
        <v>0</v>
      </c>
      <c r="C905" s="210">
        <v>0</v>
      </c>
      <c r="D905" s="211">
        <v>0</v>
      </c>
      <c r="E905" s="202">
        <v>0</v>
      </c>
      <c r="F905" s="202">
        <v>0</v>
      </c>
      <c r="G905" s="212"/>
    </row>
    <row r="906" spans="1:7" ht="18.95" customHeight="1">
      <c r="A906" s="132" t="s">
        <v>1020</v>
      </c>
      <c r="B906" s="210">
        <v>0</v>
      </c>
      <c r="C906" s="210">
        <v>0</v>
      </c>
      <c r="D906" s="211">
        <v>0</v>
      </c>
      <c r="E906" s="202">
        <v>0</v>
      </c>
      <c r="F906" s="202">
        <v>0</v>
      </c>
      <c r="G906" s="212"/>
    </row>
    <row r="907" spans="1:7" ht="18.95" customHeight="1">
      <c r="A907" s="132" t="s">
        <v>1021</v>
      </c>
      <c r="B907" s="210">
        <v>0</v>
      </c>
      <c r="C907" s="210">
        <v>0</v>
      </c>
      <c r="D907" s="211">
        <v>0</v>
      </c>
      <c r="E907" s="202">
        <v>0</v>
      </c>
      <c r="F907" s="202">
        <v>0</v>
      </c>
      <c r="G907" s="212"/>
    </row>
    <row r="908" spans="1:7" ht="18.95" customHeight="1">
      <c r="A908" s="132" t="s">
        <v>1022</v>
      </c>
      <c r="B908" s="210">
        <v>85</v>
      </c>
      <c r="C908" s="210">
        <v>85</v>
      </c>
      <c r="D908" s="211">
        <v>61</v>
      </c>
      <c r="E908" s="202">
        <v>0</v>
      </c>
      <c r="F908" s="202">
        <f>C908/D908</f>
        <v>1.3934426229508197</v>
      </c>
      <c r="G908" s="212"/>
    </row>
    <row r="909" spans="1:7" ht="18.95" customHeight="1">
      <c r="A909" s="132" t="s">
        <v>323</v>
      </c>
      <c r="B909" s="210">
        <v>6254</v>
      </c>
      <c r="C909" s="210">
        <v>6254</v>
      </c>
      <c r="D909" s="211">
        <v>5380</v>
      </c>
      <c r="E909" s="202">
        <f>C909/B909</f>
        <v>1</v>
      </c>
      <c r="F909" s="202">
        <f>C909/D909</f>
        <v>1.1624535315985129</v>
      </c>
      <c r="G909" s="212"/>
    </row>
    <row r="910" spans="1:7" ht="18.95" customHeight="1">
      <c r="A910" s="132" t="s">
        <v>57</v>
      </c>
      <c r="B910" s="210">
        <v>315</v>
      </c>
      <c r="C910" s="210">
        <v>315</v>
      </c>
      <c r="D910" s="211">
        <v>222</v>
      </c>
      <c r="E910" s="202">
        <v>0</v>
      </c>
      <c r="F910" s="202">
        <f>C910/D910</f>
        <v>1.4189189189189189</v>
      </c>
      <c r="G910" s="212"/>
    </row>
    <row r="911" spans="1:7" ht="18.95" customHeight="1">
      <c r="A911" s="132" t="s">
        <v>58</v>
      </c>
      <c r="B911" s="210">
        <v>0</v>
      </c>
      <c r="C911" s="210">
        <v>0</v>
      </c>
      <c r="D911" s="211">
        <v>0</v>
      </c>
      <c r="E911" s="202">
        <v>0</v>
      </c>
      <c r="F911" s="202">
        <v>0</v>
      </c>
      <c r="G911" s="212"/>
    </row>
    <row r="912" spans="1:7" ht="18.95" customHeight="1">
      <c r="A912" s="132" t="s">
        <v>69</v>
      </c>
      <c r="B912" s="210">
        <v>0</v>
      </c>
      <c r="C912" s="210">
        <v>0</v>
      </c>
      <c r="D912" s="211">
        <v>0</v>
      </c>
      <c r="E912" s="202">
        <v>0</v>
      </c>
      <c r="F912" s="202">
        <v>0</v>
      </c>
      <c r="G912" s="212"/>
    </row>
    <row r="913" spans="1:7" ht="18.95" customHeight="1">
      <c r="A913" s="132" t="s">
        <v>616</v>
      </c>
      <c r="B913" s="210">
        <v>0</v>
      </c>
      <c r="C913" s="210">
        <v>0</v>
      </c>
      <c r="D913" s="211">
        <v>0</v>
      </c>
      <c r="E913" s="202">
        <v>0</v>
      </c>
      <c r="F913" s="202">
        <v>0</v>
      </c>
      <c r="G913" s="212"/>
    </row>
    <row r="914" spans="1:7" ht="18.95" customHeight="1">
      <c r="A914" s="132" t="s">
        <v>324</v>
      </c>
      <c r="B914" s="210">
        <v>212</v>
      </c>
      <c r="C914" s="210">
        <v>212</v>
      </c>
      <c r="D914" s="211">
        <v>1365</v>
      </c>
      <c r="E914" s="202">
        <v>0</v>
      </c>
      <c r="F914" s="202">
        <f>C914/D914</f>
        <v>0.15531135531135531</v>
      </c>
      <c r="G914" s="212"/>
    </row>
    <row r="915" spans="1:7" ht="18.95" customHeight="1">
      <c r="A915" s="132" t="s">
        <v>325</v>
      </c>
      <c r="B915" s="210">
        <v>714</v>
      </c>
      <c r="C915" s="210">
        <v>714</v>
      </c>
      <c r="D915" s="211">
        <v>391</v>
      </c>
      <c r="E915" s="202">
        <v>0</v>
      </c>
      <c r="F915" s="202">
        <f>C915/D915</f>
        <v>1.826086956521739</v>
      </c>
      <c r="G915" s="212"/>
    </row>
    <row r="916" spans="1:7" ht="18.95" customHeight="1">
      <c r="A916" s="132" t="s">
        <v>1023</v>
      </c>
      <c r="B916" s="210">
        <v>0</v>
      </c>
      <c r="C916" s="210">
        <v>0</v>
      </c>
      <c r="D916" s="211">
        <v>0</v>
      </c>
      <c r="E916" s="202">
        <v>0</v>
      </c>
      <c r="F916" s="202">
        <v>0</v>
      </c>
      <c r="G916" s="212"/>
    </row>
    <row r="917" spans="1:7" ht="18.95" customHeight="1">
      <c r="A917" s="132" t="s">
        <v>472</v>
      </c>
      <c r="B917" s="210">
        <v>0</v>
      </c>
      <c r="C917" s="210">
        <v>0</v>
      </c>
      <c r="D917" s="211">
        <v>0</v>
      </c>
      <c r="E917" s="202">
        <v>0</v>
      </c>
      <c r="F917" s="202">
        <v>0</v>
      </c>
      <c r="G917" s="212"/>
    </row>
    <row r="918" spans="1:7" ht="18.95" customHeight="1">
      <c r="A918" s="132" t="s">
        <v>1024</v>
      </c>
      <c r="B918" s="210">
        <v>0</v>
      </c>
      <c r="C918" s="210">
        <v>0</v>
      </c>
      <c r="D918" s="211">
        <v>0</v>
      </c>
      <c r="E918" s="202">
        <v>0</v>
      </c>
      <c r="F918" s="202">
        <v>0</v>
      </c>
      <c r="G918" s="212"/>
    </row>
    <row r="919" spans="1:7" ht="18.95" customHeight="1">
      <c r="A919" s="132" t="s">
        <v>326</v>
      </c>
      <c r="B919" s="210">
        <v>0</v>
      </c>
      <c r="C919" s="210">
        <v>0</v>
      </c>
      <c r="D919" s="211">
        <v>0</v>
      </c>
      <c r="E919" s="202">
        <v>0</v>
      </c>
      <c r="F919" s="202">
        <v>0</v>
      </c>
      <c r="G919" s="212"/>
    </row>
    <row r="920" spans="1:7" ht="18.95" customHeight="1">
      <c r="A920" s="132" t="s">
        <v>544</v>
      </c>
      <c r="B920" s="210">
        <v>79</v>
      </c>
      <c r="C920" s="210">
        <v>79</v>
      </c>
      <c r="D920" s="211">
        <v>202</v>
      </c>
      <c r="E920" s="202">
        <v>0</v>
      </c>
      <c r="F920" s="202">
        <f>C920/D920</f>
        <v>0.3910891089108911</v>
      </c>
      <c r="G920" s="212"/>
    </row>
    <row r="921" spans="1:7" ht="18.95" customHeight="1">
      <c r="A921" s="132" t="s">
        <v>1025</v>
      </c>
      <c r="B921" s="210">
        <v>0</v>
      </c>
      <c r="C921" s="210">
        <v>0</v>
      </c>
      <c r="D921" s="211">
        <v>0</v>
      </c>
      <c r="E921" s="202">
        <v>0</v>
      </c>
      <c r="F921" s="202">
        <v>0</v>
      </c>
      <c r="G921" s="212"/>
    </row>
    <row r="922" spans="1:7" ht="18.95" customHeight="1">
      <c r="A922" s="132" t="s">
        <v>1026</v>
      </c>
      <c r="B922" s="210">
        <v>0</v>
      </c>
      <c r="C922" s="210">
        <v>0</v>
      </c>
      <c r="D922" s="211">
        <v>0</v>
      </c>
      <c r="E922" s="202">
        <v>0</v>
      </c>
      <c r="F922" s="202">
        <v>0</v>
      </c>
      <c r="G922" s="212"/>
    </row>
    <row r="923" spans="1:7" ht="18.95" customHeight="1">
      <c r="A923" s="132" t="s">
        <v>327</v>
      </c>
      <c r="B923" s="210">
        <v>121</v>
      </c>
      <c r="C923" s="210">
        <v>121</v>
      </c>
      <c r="D923" s="211">
        <v>46</v>
      </c>
      <c r="E923" s="202">
        <v>0</v>
      </c>
      <c r="F923" s="202">
        <f>C923/D923</f>
        <v>2.6304347826086958</v>
      </c>
      <c r="G923" s="212"/>
    </row>
    <row r="924" spans="1:7" ht="18.95" customHeight="1">
      <c r="A924" s="132" t="s">
        <v>328</v>
      </c>
      <c r="B924" s="210">
        <v>0</v>
      </c>
      <c r="C924" s="210">
        <v>0</v>
      </c>
      <c r="D924" s="211">
        <v>0</v>
      </c>
      <c r="E924" s="202">
        <v>0</v>
      </c>
      <c r="F924" s="202">
        <v>0</v>
      </c>
      <c r="G924" s="212"/>
    </row>
    <row r="925" spans="1:7" ht="18.95" customHeight="1">
      <c r="A925" s="141" t="s">
        <v>1268</v>
      </c>
      <c r="B925" s="210">
        <v>10</v>
      </c>
      <c r="C925" s="210">
        <v>10</v>
      </c>
      <c r="D925" s="211">
        <v>0</v>
      </c>
      <c r="E925" s="202">
        <v>0</v>
      </c>
      <c r="F925" s="202">
        <v>0</v>
      </c>
      <c r="G925" s="212"/>
    </row>
    <row r="926" spans="1:7" ht="18.95" customHeight="1">
      <c r="A926" s="132" t="s">
        <v>329</v>
      </c>
      <c r="B926" s="210">
        <v>945</v>
      </c>
      <c r="C926" s="210">
        <v>945</v>
      </c>
      <c r="D926" s="211">
        <v>803</v>
      </c>
      <c r="E926" s="202">
        <v>0</v>
      </c>
      <c r="F926" s="202">
        <f>C926/D926</f>
        <v>1.1768368617683687</v>
      </c>
      <c r="G926" s="212"/>
    </row>
    <row r="927" spans="1:7" ht="18.95" customHeight="1">
      <c r="A927" s="132" t="s">
        <v>1027</v>
      </c>
      <c r="B927" s="210">
        <v>0</v>
      </c>
      <c r="C927" s="210">
        <v>0</v>
      </c>
      <c r="D927" s="211">
        <v>0</v>
      </c>
      <c r="E927" s="202">
        <v>0</v>
      </c>
      <c r="F927" s="202">
        <v>0</v>
      </c>
      <c r="G927" s="212"/>
    </row>
    <row r="928" spans="1:7" ht="18.95" customHeight="1">
      <c r="A928" s="132" t="s">
        <v>1028</v>
      </c>
      <c r="B928" s="210">
        <v>0</v>
      </c>
      <c r="C928" s="210">
        <v>0</v>
      </c>
      <c r="D928" s="211">
        <v>0</v>
      </c>
      <c r="E928" s="202">
        <v>0</v>
      </c>
      <c r="F928" s="202">
        <v>0</v>
      </c>
      <c r="G928" s="212"/>
    </row>
    <row r="929" spans="1:7" ht="18.95" customHeight="1">
      <c r="A929" s="132" t="s">
        <v>330</v>
      </c>
      <c r="B929" s="210">
        <v>1287</v>
      </c>
      <c r="C929" s="210">
        <v>1287</v>
      </c>
      <c r="D929" s="211">
        <v>241</v>
      </c>
      <c r="E929" s="202">
        <v>0</v>
      </c>
      <c r="F929" s="202">
        <f>C929/D929</f>
        <v>5.3402489626556013</v>
      </c>
      <c r="G929" s="212"/>
    </row>
    <row r="930" spans="1:7" ht="18.95" customHeight="1">
      <c r="A930" s="132" t="s">
        <v>1029</v>
      </c>
      <c r="B930" s="210">
        <v>0</v>
      </c>
      <c r="C930" s="210">
        <v>0</v>
      </c>
      <c r="D930" s="211">
        <v>0</v>
      </c>
      <c r="E930" s="202">
        <v>0</v>
      </c>
      <c r="F930" s="202">
        <v>0</v>
      </c>
      <c r="G930" s="212"/>
    </row>
    <row r="931" spans="1:7" ht="18.95" customHeight="1">
      <c r="A931" s="132" t="s">
        <v>1015</v>
      </c>
      <c r="B931" s="210">
        <v>0</v>
      </c>
      <c r="C931" s="210">
        <v>0</v>
      </c>
      <c r="D931" s="211">
        <v>0</v>
      </c>
      <c r="E931" s="202">
        <v>0</v>
      </c>
      <c r="F931" s="202">
        <v>0</v>
      </c>
      <c r="G931" s="212"/>
    </row>
    <row r="932" spans="1:7" ht="18.95" customHeight="1">
      <c r="A932" s="132" t="s">
        <v>1030</v>
      </c>
      <c r="B932" s="210">
        <v>0</v>
      </c>
      <c r="C932" s="210">
        <v>0</v>
      </c>
      <c r="D932" s="211">
        <v>0</v>
      </c>
      <c r="E932" s="202">
        <v>0</v>
      </c>
      <c r="F932" s="202">
        <v>0</v>
      </c>
      <c r="G932" s="212"/>
    </row>
    <row r="933" spans="1:7" ht="18.95" customHeight="1">
      <c r="A933" s="132" t="s">
        <v>545</v>
      </c>
      <c r="B933" s="210">
        <v>22</v>
      </c>
      <c r="C933" s="210">
        <v>22</v>
      </c>
      <c r="D933" s="211">
        <v>0</v>
      </c>
      <c r="E933" s="202">
        <v>0</v>
      </c>
      <c r="F933" s="202">
        <v>0</v>
      </c>
      <c r="G933" s="212"/>
    </row>
    <row r="934" spans="1:7" ht="18.95" customHeight="1">
      <c r="A934" s="132" t="s">
        <v>331</v>
      </c>
      <c r="B934" s="210">
        <v>2549</v>
      </c>
      <c r="C934" s="210">
        <v>2549</v>
      </c>
      <c r="D934" s="211">
        <v>2110</v>
      </c>
      <c r="E934" s="202">
        <v>0</v>
      </c>
      <c r="F934" s="202">
        <f>C934/D934</f>
        <v>1.2080568720379148</v>
      </c>
      <c r="G934" s="212"/>
    </row>
    <row r="935" spans="1:7" ht="18.95" customHeight="1">
      <c r="A935" s="132" t="s">
        <v>644</v>
      </c>
      <c r="B935" s="210">
        <v>0</v>
      </c>
      <c r="C935" s="210">
        <v>0</v>
      </c>
      <c r="D935" s="211">
        <v>0</v>
      </c>
      <c r="E935" s="202">
        <v>0</v>
      </c>
      <c r="F935" s="202">
        <v>0</v>
      </c>
      <c r="G935" s="212"/>
    </row>
    <row r="936" spans="1:7" ht="18.95" customHeight="1">
      <c r="A936" s="132" t="s">
        <v>57</v>
      </c>
      <c r="B936" s="210">
        <v>0</v>
      </c>
      <c r="C936" s="210">
        <v>0</v>
      </c>
      <c r="D936" s="211">
        <v>0</v>
      </c>
      <c r="E936" s="202">
        <v>0</v>
      </c>
      <c r="F936" s="202">
        <v>0</v>
      </c>
      <c r="G936" s="212"/>
    </row>
    <row r="937" spans="1:7" ht="18.95" customHeight="1">
      <c r="A937" s="132" t="s">
        <v>58</v>
      </c>
      <c r="B937" s="210">
        <v>0</v>
      </c>
      <c r="C937" s="210">
        <v>0</v>
      </c>
      <c r="D937" s="211">
        <v>0</v>
      </c>
      <c r="E937" s="202">
        <v>0</v>
      </c>
      <c r="F937" s="202">
        <v>0</v>
      </c>
      <c r="G937" s="212"/>
    </row>
    <row r="938" spans="1:7" ht="18.95" customHeight="1">
      <c r="A938" s="132" t="s">
        <v>69</v>
      </c>
      <c r="B938" s="210">
        <v>0</v>
      </c>
      <c r="C938" s="210">
        <v>0</v>
      </c>
      <c r="D938" s="211">
        <v>0</v>
      </c>
      <c r="E938" s="202">
        <v>0</v>
      </c>
      <c r="F938" s="202">
        <v>0</v>
      </c>
      <c r="G938" s="212"/>
    </row>
    <row r="939" spans="1:7" ht="18.95" customHeight="1">
      <c r="A939" s="132" t="s">
        <v>1031</v>
      </c>
      <c r="B939" s="210">
        <v>0</v>
      </c>
      <c r="C939" s="210">
        <v>0</v>
      </c>
      <c r="D939" s="211">
        <v>0</v>
      </c>
      <c r="E939" s="202">
        <v>0</v>
      </c>
      <c r="F939" s="202">
        <v>0</v>
      </c>
      <c r="G939" s="212"/>
    </row>
    <row r="940" spans="1:7" ht="18.95" customHeight="1">
      <c r="A940" s="132" t="s">
        <v>1032</v>
      </c>
      <c r="B940" s="210">
        <v>0</v>
      </c>
      <c r="C940" s="210">
        <v>0</v>
      </c>
      <c r="D940" s="211">
        <v>0</v>
      </c>
      <c r="E940" s="202">
        <v>0</v>
      </c>
      <c r="F940" s="202">
        <v>0</v>
      </c>
      <c r="G940" s="212"/>
    </row>
    <row r="941" spans="1:7" ht="18.95" customHeight="1">
      <c r="A941" s="132" t="s">
        <v>1033</v>
      </c>
      <c r="B941" s="210">
        <v>0</v>
      </c>
      <c r="C941" s="210">
        <v>0</v>
      </c>
      <c r="D941" s="211">
        <v>0</v>
      </c>
      <c r="E941" s="202">
        <v>0</v>
      </c>
      <c r="F941" s="202">
        <v>0</v>
      </c>
      <c r="G941" s="212"/>
    </row>
    <row r="942" spans="1:7" ht="18.95" customHeight="1">
      <c r="A942" s="132" t="s">
        <v>1034</v>
      </c>
      <c r="B942" s="210">
        <v>0</v>
      </c>
      <c r="C942" s="210">
        <v>0</v>
      </c>
      <c r="D942" s="211">
        <v>0</v>
      </c>
      <c r="E942" s="202">
        <v>0</v>
      </c>
      <c r="F942" s="202">
        <v>0</v>
      </c>
      <c r="G942" s="212"/>
    </row>
    <row r="943" spans="1:7" ht="18.95" customHeight="1">
      <c r="A943" s="132" t="s">
        <v>1035</v>
      </c>
      <c r="B943" s="210">
        <v>0</v>
      </c>
      <c r="C943" s="210">
        <v>0</v>
      </c>
      <c r="D943" s="211">
        <v>0</v>
      </c>
      <c r="E943" s="202">
        <v>0</v>
      </c>
      <c r="F943" s="202">
        <v>0</v>
      </c>
      <c r="G943" s="212"/>
    </row>
    <row r="944" spans="1:7" ht="18.95" customHeight="1">
      <c r="A944" s="132" t="s">
        <v>1036</v>
      </c>
      <c r="B944" s="210">
        <v>0</v>
      </c>
      <c r="C944" s="210">
        <v>0</v>
      </c>
      <c r="D944" s="211">
        <v>0</v>
      </c>
      <c r="E944" s="202">
        <v>0</v>
      </c>
      <c r="F944" s="202">
        <v>0</v>
      </c>
      <c r="G944" s="212"/>
    </row>
    <row r="945" spans="1:7" ht="18.95" customHeight="1">
      <c r="A945" s="132" t="s">
        <v>1037</v>
      </c>
      <c r="B945" s="210">
        <v>0</v>
      </c>
      <c r="C945" s="210">
        <v>0</v>
      </c>
      <c r="D945" s="211">
        <v>0</v>
      </c>
      <c r="E945" s="202">
        <v>0</v>
      </c>
      <c r="F945" s="202">
        <v>0</v>
      </c>
      <c r="G945" s="212"/>
    </row>
    <row r="946" spans="1:7" ht="18.95" customHeight="1">
      <c r="A946" s="132" t="s">
        <v>332</v>
      </c>
      <c r="B946" s="210">
        <v>1272</v>
      </c>
      <c r="C946" s="210">
        <v>1272</v>
      </c>
      <c r="D946" s="211">
        <v>1018</v>
      </c>
      <c r="E946" s="202">
        <f>C946/B946</f>
        <v>1</v>
      </c>
      <c r="F946" s="202">
        <f>C946/D946</f>
        <v>1.2495088408644401</v>
      </c>
      <c r="G946" s="212"/>
    </row>
    <row r="947" spans="1:7" ht="18.95" customHeight="1">
      <c r="A947" s="132" t="s">
        <v>57</v>
      </c>
      <c r="B947" s="210">
        <v>0</v>
      </c>
      <c r="C947" s="210">
        <v>0</v>
      </c>
      <c r="D947" s="211">
        <v>0</v>
      </c>
      <c r="E947" s="202">
        <v>0</v>
      </c>
      <c r="F947" s="202">
        <v>0</v>
      </c>
      <c r="G947" s="212"/>
    </row>
    <row r="948" spans="1:7" ht="18.95" customHeight="1">
      <c r="A948" s="132" t="s">
        <v>58</v>
      </c>
      <c r="B948" s="210">
        <v>48</v>
      </c>
      <c r="C948" s="210">
        <v>48</v>
      </c>
      <c r="D948" s="211">
        <v>69</v>
      </c>
      <c r="E948" s="202">
        <v>0</v>
      </c>
      <c r="F948" s="202">
        <f>C948/D948</f>
        <v>0.69565217391304346</v>
      </c>
      <c r="G948" s="212"/>
    </row>
    <row r="949" spans="1:7" ht="18.95" customHeight="1">
      <c r="A949" s="132" t="s">
        <v>69</v>
      </c>
      <c r="B949" s="210">
        <v>0</v>
      </c>
      <c r="C949" s="210">
        <v>0</v>
      </c>
      <c r="D949" s="211">
        <v>0</v>
      </c>
      <c r="E949" s="202">
        <v>0</v>
      </c>
      <c r="F949" s="202">
        <v>0</v>
      </c>
      <c r="G949" s="212"/>
    </row>
    <row r="950" spans="1:7" ht="18.95" customHeight="1">
      <c r="A950" s="132" t="s">
        <v>333</v>
      </c>
      <c r="B950" s="210">
        <v>454</v>
      </c>
      <c r="C950" s="210">
        <v>454</v>
      </c>
      <c r="D950" s="211">
        <v>337</v>
      </c>
      <c r="E950" s="202">
        <v>0</v>
      </c>
      <c r="F950" s="202">
        <f>C950/D950</f>
        <v>1.3471810089020773</v>
      </c>
      <c r="G950" s="212"/>
    </row>
    <row r="951" spans="1:7" ht="18.95" customHeight="1">
      <c r="A951" s="132" t="s">
        <v>334</v>
      </c>
      <c r="B951" s="210">
        <v>410</v>
      </c>
      <c r="C951" s="210">
        <v>410</v>
      </c>
      <c r="D951" s="211">
        <v>57</v>
      </c>
      <c r="E951" s="202">
        <v>0</v>
      </c>
      <c r="F951" s="202">
        <f>C951/D951</f>
        <v>7.192982456140351</v>
      </c>
      <c r="G951" s="212"/>
    </row>
    <row r="952" spans="1:7" ht="18.95" customHeight="1">
      <c r="A952" s="132" t="s">
        <v>1038</v>
      </c>
      <c r="B952" s="210">
        <v>0</v>
      </c>
      <c r="C952" s="210">
        <v>0</v>
      </c>
      <c r="D952" s="211">
        <v>0</v>
      </c>
      <c r="E952" s="202">
        <v>0</v>
      </c>
      <c r="F952" s="202">
        <v>0</v>
      </c>
      <c r="G952" s="212"/>
    </row>
    <row r="953" spans="1:7" ht="18.95" customHeight="1">
      <c r="A953" s="132" t="s">
        <v>546</v>
      </c>
      <c r="B953" s="210">
        <v>0</v>
      </c>
      <c r="C953" s="210">
        <v>0</v>
      </c>
      <c r="D953" s="211">
        <v>0</v>
      </c>
      <c r="E953" s="202">
        <v>0</v>
      </c>
      <c r="F953" s="202">
        <v>0</v>
      </c>
      <c r="G953" s="212"/>
    </row>
    <row r="954" spans="1:7" ht="18.95" customHeight="1">
      <c r="A954" s="132" t="s">
        <v>1039</v>
      </c>
      <c r="B954" s="210">
        <v>0</v>
      </c>
      <c r="C954" s="210">
        <v>0</v>
      </c>
      <c r="D954" s="211">
        <v>0</v>
      </c>
      <c r="E954" s="202">
        <v>0</v>
      </c>
      <c r="F954" s="202">
        <v>0</v>
      </c>
      <c r="G954" s="212"/>
    </row>
    <row r="955" spans="1:7" ht="18.95" customHeight="1">
      <c r="A955" s="132" t="s">
        <v>1040</v>
      </c>
      <c r="B955" s="210">
        <v>0</v>
      </c>
      <c r="C955" s="210">
        <v>0</v>
      </c>
      <c r="D955" s="211">
        <v>0</v>
      </c>
      <c r="E955" s="202">
        <v>0</v>
      </c>
      <c r="F955" s="202">
        <v>0</v>
      </c>
      <c r="G955" s="212"/>
    </row>
    <row r="956" spans="1:7" ht="18.95" customHeight="1">
      <c r="A956" s="132" t="s">
        <v>335</v>
      </c>
      <c r="B956" s="210">
        <v>360</v>
      </c>
      <c r="C956" s="210">
        <v>360</v>
      </c>
      <c r="D956" s="211">
        <v>555</v>
      </c>
      <c r="E956" s="202">
        <v>0</v>
      </c>
      <c r="F956" s="202">
        <f>C956/D956</f>
        <v>0.64864864864864868</v>
      </c>
      <c r="G956" s="212"/>
    </row>
    <row r="957" spans="1:7" ht="18.95" customHeight="1">
      <c r="A957" s="132" t="s">
        <v>336</v>
      </c>
      <c r="B957" s="210">
        <v>0</v>
      </c>
      <c r="C957" s="210">
        <v>0</v>
      </c>
      <c r="D957" s="211">
        <v>15</v>
      </c>
      <c r="E957" s="202">
        <v>0</v>
      </c>
      <c r="F957" s="202">
        <f>C957/D957</f>
        <v>0</v>
      </c>
      <c r="G957" s="212"/>
    </row>
    <row r="958" spans="1:7" ht="18.95" customHeight="1">
      <c r="A958" s="132" t="s">
        <v>163</v>
      </c>
      <c r="B958" s="210">
        <v>0</v>
      </c>
      <c r="C958" s="210">
        <v>0</v>
      </c>
      <c r="D958" s="211">
        <v>0</v>
      </c>
      <c r="E958" s="202">
        <v>0</v>
      </c>
      <c r="F958" s="202">
        <v>0</v>
      </c>
      <c r="G958" s="212"/>
    </row>
    <row r="959" spans="1:7" ht="18.95" customHeight="1">
      <c r="A959" s="132" t="s">
        <v>337</v>
      </c>
      <c r="B959" s="210">
        <v>0</v>
      </c>
      <c r="C959" s="210">
        <v>0</v>
      </c>
      <c r="D959" s="211">
        <v>0</v>
      </c>
      <c r="E959" s="202">
        <v>0</v>
      </c>
      <c r="F959" s="202">
        <v>0</v>
      </c>
      <c r="G959" s="212"/>
    </row>
    <row r="960" spans="1:7" ht="18.95" customHeight="1">
      <c r="A960" s="132" t="s">
        <v>617</v>
      </c>
      <c r="B960" s="210">
        <v>0</v>
      </c>
      <c r="C960" s="210">
        <v>0</v>
      </c>
      <c r="D960" s="211">
        <v>0</v>
      </c>
      <c r="E960" s="202">
        <v>0</v>
      </c>
      <c r="F960" s="202">
        <v>0</v>
      </c>
      <c r="G960" s="212"/>
    </row>
    <row r="961" spans="1:7" ht="18.95" customHeight="1">
      <c r="A961" s="132" t="s">
        <v>1041</v>
      </c>
      <c r="B961" s="210">
        <v>0</v>
      </c>
      <c r="C961" s="210">
        <v>0</v>
      </c>
      <c r="D961" s="211">
        <v>0</v>
      </c>
      <c r="E961" s="202">
        <v>0</v>
      </c>
      <c r="F961" s="202">
        <v>0</v>
      </c>
      <c r="G961" s="212"/>
    </row>
    <row r="962" spans="1:7" ht="18.95" customHeight="1">
      <c r="A962" s="132" t="s">
        <v>547</v>
      </c>
      <c r="B962" s="210">
        <v>0</v>
      </c>
      <c r="C962" s="210">
        <v>0</v>
      </c>
      <c r="D962" s="211">
        <v>15</v>
      </c>
      <c r="E962" s="202">
        <v>0</v>
      </c>
      <c r="F962" s="202">
        <f>C962/D962</f>
        <v>0</v>
      </c>
      <c r="G962" s="212"/>
    </row>
    <row r="963" spans="1:7" ht="18.95" customHeight="1">
      <c r="A963" s="132" t="s">
        <v>338</v>
      </c>
      <c r="B963" s="210">
        <v>1753</v>
      </c>
      <c r="C963" s="210">
        <v>1753</v>
      </c>
      <c r="D963" s="211">
        <v>1313</v>
      </c>
      <c r="E963" s="202">
        <f>C963/B963</f>
        <v>1</v>
      </c>
      <c r="F963" s="202">
        <f>C963/D963</f>
        <v>1.335110434120335</v>
      </c>
      <c r="G963" s="212"/>
    </row>
    <row r="964" spans="1:7" ht="18.95" customHeight="1">
      <c r="A964" s="132" t="s">
        <v>339</v>
      </c>
      <c r="B964" s="210">
        <v>53</v>
      </c>
      <c r="C964" s="210">
        <v>53</v>
      </c>
      <c r="D964" s="211">
        <v>1111</v>
      </c>
      <c r="E964" s="202">
        <v>0</v>
      </c>
      <c r="F964" s="202">
        <f>C964/D964</f>
        <v>4.7704770477047707E-2</v>
      </c>
      <c r="G964" s="212"/>
    </row>
    <row r="965" spans="1:7" ht="18.95" customHeight="1">
      <c r="A965" s="132" t="s">
        <v>1042</v>
      </c>
      <c r="B965" s="210">
        <v>0</v>
      </c>
      <c r="C965" s="210">
        <v>0</v>
      </c>
      <c r="D965" s="211">
        <v>0</v>
      </c>
      <c r="E965" s="202">
        <v>0</v>
      </c>
      <c r="F965" s="202">
        <v>0</v>
      </c>
      <c r="G965" s="212"/>
    </row>
    <row r="966" spans="1:7" ht="18.95" customHeight="1">
      <c r="A966" s="132" t="s">
        <v>340</v>
      </c>
      <c r="B966" s="210">
        <v>20</v>
      </c>
      <c r="C966" s="210">
        <v>20</v>
      </c>
      <c r="D966" s="211">
        <v>30</v>
      </c>
      <c r="E966" s="202">
        <v>0</v>
      </c>
      <c r="F966" s="202">
        <f>C966/D966</f>
        <v>0.66666666666666663</v>
      </c>
      <c r="G966" s="212"/>
    </row>
    <row r="967" spans="1:7" ht="18.95" customHeight="1">
      <c r="A967" s="132" t="s">
        <v>1043</v>
      </c>
      <c r="B967" s="210">
        <v>1600</v>
      </c>
      <c r="C967" s="210">
        <v>1600</v>
      </c>
      <c r="D967" s="211">
        <v>0</v>
      </c>
      <c r="E967" s="202">
        <v>0</v>
      </c>
      <c r="F967" s="202">
        <v>0</v>
      </c>
      <c r="G967" s="212"/>
    </row>
    <row r="968" spans="1:7" ht="18.95" customHeight="1">
      <c r="A968" s="132" t="s">
        <v>341</v>
      </c>
      <c r="B968" s="210">
        <v>0</v>
      </c>
      <c r="C968" s="210">
        <v>0</v>
      </c>
      <c r="D968" s="211">
        <v>6</v>
      </c>
      <c r="E968" s="202">
        <v>0</v>
      </c>
      <c r="F968" s="202">
        <f>C968/D968</f>
        <v>0</v>
      </c>
      <c r="G968" s="212"/>
    </row>
    <row r="969" spans="1:7" ht="18.95" customHeight="1">
      <c r="A969" s="132" t="s">
        <v>473</v>
      </c>
      <c r="B969" s="210">
        <v>80</v>
      </c>
      <c r="C969" s="210">
        <v>80</v>
      </c>
      <c r="D969" s="211">
        <v>166</v>
      </c>
      <c r="E969" s="202">
        <v>0</v>
      </c>
      <c r="F969" s="202">
        <f>C969/D969</f>
        <v>0.48192771084337349</v>
      </c>
      <c r="G969" s="212"/>
    </row>
    <row r="970" spans="1:7" ht="18.95" customHeight="1">
      <c r="A970" s="132" t="s">
        <v>437</v>
      </c>
      <c r="B970" s="210">
        <v>1539</v>
      </c>
      <c r="C970" s="210">
        <v>1539</v>
      </c>
      <c r="D970" s="211">
        <v>1952</v>
      </c>
      <c r="E970" s="202">
        <f>C970/B970</f>
        <v>1</v>
      </c>
      <c r="F970" s="202">
        <f>C970/D970</f>
        <v>0.78842213114754101</v>
      </c>
      <c r="G970" s="212"/>
    </row>
    <row r="971" spans="1:7" ht="18.95" customHeight="1">
      <c r="A971" s="132" t="s">
        <v>342</v>
      </c>
      <c r="B971" s="210">
        <v>194</v>
      </c>
      <c r="C971" s="210">
        <v>194</v>
      </c>
      <c r="D971" s="211">
        <v>300</v>
      </c>
      <c r="E971" s="202">
        <v>0</v>
      </c>
      <c r="F971" s="202">
        <f>C971/D971</f>
        <v>0.64666666666666661</v>
      </c>
      <c r="G971" s="212"/>
    </row>
    <row r="972" spans="1:7" ht="18.95" customHeight="1">
      <c r="A972" s="132" t="s">
        <v>343</v>
      </c>
      <c r="B972" s="210">
        <v>0</v>
      </c>
      <c r="C972" s="210">
        <v>0</v>
      </c>
      <c r="D972" s="211">
        <v>0</v>
      </c>
      <c r="E972" s="202">
        <v>0</v>
      </c>
      <c r="F972" s="202">
        <v>0</v>
      </c>
      <c r="G972" s="212"/>
    </row>
    <row r="973" spans="1:7" ht="18.95" customHeight="1">
      <c r="A973" s="132" t="s">
        <v>474</v>
      </c>
      <c r="B973" s="210">
        <v>1295</v>
      </c>
      <c r="C973" s="210">
        <v>1295</v>
      </c>
      <c r="D973" s="211">
        <v>1652</v>
      </c>
      <c r="E973" s="202">
        <v>0</v>
      </c>
      <c r="F973" s="202">
        <f>C973/D973</f>
        <v>0.78389830508474578</v>
      </c>
      <c r="G973" s="212"/>
    </row>
    <row r="974" spans="1:7" ht="18.95" customHeight="1">
      <c r="A974" s="132" t="s">
        <v>1044</v>
      </c>
      <c r="B974" s="210">
        <v>0</v>
      </c>
      <c r="C974" s="210">
        <v>0</v>
      </c>
      <c r="D974" s="211">
        <v>0</v>
      </c>
      <c r="E974" s="202">
        <v>0</v>
      </c>
      <c r="F974" s="202">
        <v>0</v>
      </c>
      <c r="G974" s="212"/>
    </row>
    <row r="975" spans="1:7" ht="18.95" customHeight="1">
      <c r="A975" s="132" t="s">
        <v>1045</v>
      </c>
      <c r="B975" s="210">
        <v>0</v>
      </c>
      <c r="C975" s="210">
        <v>0</v>
      </c>
      <c r="D975" s="211">
        <v>0</v>
      </c>
      <c r="E975" s="202">
        <v>0</v>
      </c>
      <c r="F975" s="202">
        <v>0</v>
      </c>
      <c r="G975" s="212"/>
    </row>
    <row r="976" spans="1:7" ht="18.95" customHeight="1">
      <c r="A976" s="132" t="s">
        <v>1046</v>
      </c>
      <c r="B976" s="210">
        <v>50</v>
      </c>
      <c r="C976" s="210">
        <v>50</v>
      </c>
      <c r="D976" s="211">
        <v>0</v>
      </c>
      <c r="E976" s="202">
        <v>0</v>
      </c>
      <c r="F976" s="202">
        <v>0</v>
      </c>
      <c r="G976" s="212"/>
    </row>
    <row r="977" spans="1:7" ht="18.95" customHeight="1">
      <c r="A977" s="132" t="s">
        <v>645</v>
      </c>
      <c r="B977" s="210">
        <v>0</v>
      </c>
      <c r="C977" s="210">
        <v>0</v>
      </c>
      <c r="D977" s="211">
        <v>0</v>
      </c>
      <c r="E977" s="202">
        <v>0</v>
      </c>
      <c r="F977" s="202">
        <v>0</v>
      </c>
      <c r="G977" s="212"/>
    </row>
    <row r="978" spans="1:7" ht="18.95" customHeight="1">
      <c r="A978" s="132" t="s">
        <v>1047</v>
      </c>
      <c r="B978" s="210">
        <v>0</v>
      </c>
      <c r="C978" s="210">
        <v>0</v>
      </c>
      <c r="D978" s="211">
        <v>0</v>
      </c>
      <c r="E978" s="202">
        <v>0</v>
      </c>
      <c r="F978" s="202">
        <v>0</v>
      </c>
      <c r="G978" s="212"/>
    </row>
    <row r="979" spans="1:7" ht="18.95" customHeight="1">
      <c r="A979" s="132" t="s">
        <v>1048</v>
      </c>
      <c r="B979" s="210">
        <v>0</v>
      </c>
      <c r="C979" s="210">
        <v>0</v>
      </c>
      <c r="D979" s="211">
        <v>0</v>
      </c>
      <c r="E979" s="202">
        <v>0</v>
      </c>
      <c r="F979" s="202">
        <v>0</v>
      </c>
      <c r="G979" s="212"/>
    </row>
    <row r="980" spans="1:7" ht="18.95" customHeight="1">
      <c r="A980" s="132" t="s">
        <v>344</v>
      </c>
      <c r="B980" s="210">
        <v>623</v>
      </c>
      <c r="C980" s="210">
        <v>623</v>
      </c>
      <c r="D980" s="211">
        <v>1475</v>
      </c>
      <c r="E980" s="202">
        <f>C980/B980</f>
        <v>1</v>
      </c>
      <c r="F980" s="202">
        <f>C980/D980</f>
        <v>0.42237288135593221</v>
      </c>
      <c r="G980" s="212"/>
    </row>
    <row r="981" spans="1:7" ht="18.95" customHeight="1">
      <c r="A981" s="132" t="s">
        <v>1049</v>
      </c>
      <c r="B981" s="210">
        <v>0</v>
      </c>
      <c r="C981" s="210">
        <v>0</v>
      </c>
      <c r="D981" s="211">
        <v>0</v>
      </c>
      <c r="E981" s="202">
        <v>0</v>
      </c>
      <c r="F981" s="202">
        <v>0</v>
      </c>
      <c r="G981" s="212"/>
    </row>
    <row r="982" spans="1:7" ht="18.95" customHeight="1">
      <c r="A982" s="132" t="s">
        <v>345</v>
      </c>
      <c r="B982" s="210">
        <v>623</v>
      </c>
      <c r="C982" s="210">
        <v>623</v>
      </c>
      <c r="D982" s="211">
        <v>1475</v>
      </c>
      <c r="E982" s="202">
        <v>0</v>
      </c>
      <c r="F982" s="202">
        <f>C982/D982</f>
        <v>0.42237288135593221</v>
      </c>
      <c r="G982" s="212"/>
    </row>
    <row r="983" spans="1:7" ht="18.95" customHeight="1">
      <c r="A983" s="132" t="s">
        <v>346</v>
      </c>
      <c r="B983" s="210">
        <v>3565</v>
      </c>
      <c r="C983" s="210">
        <v>3565</v>
      </c>
      <c r="D983" s="211">
        <v>4656</v>
      </c>
      <c r="E983" s="202">
        <f>C983/B983</f>
        <v>1</v>
      </c>
      <c r="F983" s="202">
        <f>C983/D983</f>
        <v>0.76567869415807566</v>
      </c>
      <c r="G983" s="212"/>
    </row>
    <row r="984" spans="1:7" ht="18.95" customHeight="1">
      <c r="A984" s="132" t="s">
        <v>347</v>
      </c>
      <c r="B984" s="210">
        <v>1977</v>
      </c>
      <c r="C984" s="210">
        <v>1977</v>
      </c>
      <c r="D984" s="211">
        <v>1885</v>
      </c>
      <c r="E984" s="202">
        <f>C984/B984</f>
        <v>1</v>
      </c>
      <c r="F984" s="202">
        <f>C984/D984</f>
        <v>1.0488063660477454</v>
      </c>
      <c r="G984" s="212"/>
    </row>
    <row r="985" spans="1:7" ht="18.95" customHeight="1">
      <c r="A985" s="132" t="s">
        <v>57</v>
      </c>
      <c r="B985" s="210">
        <v>285</v>
      </c>
      <c r="C985" s="210">
        <v>285</v>
      </c>
      <c r="D985" s="211">
        <v>222</v>
      </c>
      <c r="E985" s="202">
        <v>0</v>
      </c>
      <c r="F985" s="202">
        <f>C985/D985</f>
        <v>1.2837837837837838</v>
      </c>
      <c r="G985" s="212"/>
    </row>
    <row r="986" spans="1:7" ht="18.95" customHeight="1">
      <c r="A986" s="132" t="s">
        <v>58</v>
      </c>
      <c r="B986" s="210">
        <v>0</v>
      </c>
      <c r="C986" s="210">
        <v>0</v>
      </c>
      <c r="D986" s="211">
        <v>0</v>
      </c>
      <c r="E986" s="202">
        <v>0</v>
      </c>
      <c r="F986" s="202">
        <v>0</v>
      </c>
      <c r="G986" s="212"/>
    </row>
    <row r="987" spans="1:7" ht="18.95" customHeight="1">
      <c r="A987" s="132" t="s">
        <v>69</v>
      </c>
      <c r="B987" s="210">
        <v>0</v>
      </c>
      <c r="C987" s="210">
        <v>0</v>
      </c>
      <c r="D987" s="211">
        <v>0</v>
      </c>
      <c r="E987" s="202">
        <v>0</v>
      </c>
      <c r="F987" s="202">
        <v>0</v>
      </c>
      <c r="G987" s="212"/>
    </row>
    <row r="988" spans="1:7" ht="18.95" customHeight="1">
      <c r="A988" s="132" t="s">
        <v>548</v>
      </c>
      <c r="B988" s="210">
        <v>0</v>
      </c>
      <c r="C988" s="210">
        <v>0</v>
      </c>
      <c r="D988" s="211">
        <v>428</v>
      </c>
      <c r="E988" s="202">
        <v>0</v>
      </c>
      <c r="F988" s="202">
        <f>C988/D988</f>
        <v>0</v>
      </c>
      <c r="G988" s="212"/>
    </row>
    <row r="989" spans="1:7" ht="18.95" customHeight="1">
      <c r="A989" s="132" t="s">
        <v>348</v>
      </c>
      <c r="B989" s="210">
        <v>387</v>
      </c>
      <c r="C989" s="210">
        <v>387</v>
      </c>
      <c r="D989" s="211">
        <v>149</v>
      </c>
      <c r="E989" s="202">
        <v>0</v>
      </c>
      <c r="F989" s="202">
        <f>C989/D989</f>
        <v>2.5973154362416109</v>
      </c>
      <c r="G989" s="212"/>
    </row>
    <row r="990" spans="1:7" ht="18.95" customHeight="1">
      <c r="A990" s="132" t="s">
        <v>1050</v>
      </c>
      <c r="B990" s="210">
        <v>0</v>
      </c>
      <c r="C990" s="210">
        <v>0</v>
      </c>
      <c r="D990" s="211">
        <v>0</v>
      </c>
      <c r="E990" s="202">
        <v>0</v>
      </c>
      <c r="F990" s="202">
        <v>0</v>
      </c>
      <c r="G990" s="212"/>
    </row>
    <row r="991" spans="1:7" ht="18.95" customHeight="1">
      <c r="A991" s="132" t="s">
        <v>1051</v>
      </c>
      <c r="B991" s="210">
        <v>0</v>
      </c>
      <c r="C991" s="210">
        <v>0</v>
      </c>
      <c r="D991" s="211">
        <v>0</v>
      </c>
      <c r="E991" s="202">
        <v>0</v>
      </c>
      <c r="F991" s="202">
        <v>0</v>
      </c>
      <c r="G991" s="212"/>
    </row>
    <row r="992" spans="1:7" ht="18.95" customHeight="1">
      <c r="A992" s="132" t="s">
        <v>1052</v>
      </c>
      <c r="B992" s="210">
        <v>0</v>
      </c>
      <c r="C992" s="210">
        <v>0</v>
      </c>
      <c r="D992" s="211">
        <v>0</v>
      </c>
      <c r="E992" s="202">
        <v>0</v>
      </c>
      <c r="F992" s="202">
        <v>0</v>
      </c>
      <c r="G992" s="212"/>
    </row>
    <row r="993" spans="1:7" ht="18.95" customHeight="1">
      <c r="A993" s="132" t="s">
        <v>349</v>
      </c>
      <c r="B993" s="210">
        <v>967</v>
      </c>
      <c r="C993" s="210">
        <v>967</v>
      </c>
      <c r="D993" s="211">
        <v>842</v>
      </c>
      <c r="E993" s="202">
        <v>0</v>
      </c>
      <c r="F993" s="202">
        <f>C993/D993</f>
        <v>1.1484560570071258</v>
      </c>
      <c r="G993" s="212"/>
    </row>
    <row r="994" spans="1:7" ht="18.95" customHeight="1">
      <c r="A994" s="132" t="s">
        <v>1053</v>
      </c>
      <c r="B994" s="210">
        <v>0</v>
      </c>
      <c r="C994" s="210">
        <v>0</v>
      </c>
      <c r="D994" s="211">
        <v>0</v>
      </c>
      <c r="E994" s="202">
        <v>0</v>
      </c>
      <c r="F994" s="202">
        <v>0</v>
      </c>
      <c r="G994" s="212"/>
    </row>
    <row r="995" spans="1:7" ht="18.95" customHeight="1">
      <c r="A995" s="132" t="s">
        <v>1054</v>
      </c>
      <c r="B995" s="210">
        <v>0</v>
      </c>
      <c r="C995" s="210">
        <v>0</v>
      </c>
      <c r="D995" s="211">
        <v>0</v>
      </c>
      <c r="E995" s="202">
        <v>0</v>
      </c>
      <c r="F995" s="202">
        <v>0</v>
      </c>
      <c r="G995" s="212"/>
    </row>
    <row r="996" spans="1:7" ht="18.95" customHeight="1">
      <c r="A996" s="132" t="s">
        <v>1055</v>
      </c>
      <c r="B996" s="210">
        <v>0</v>
      </c>
      <c r="C996" s="210">
        <v>0</v>
      </c>
      <c r="D996" s="211">
        <v>0</v>
      </c>
      <c r="E996" s="202">
        <v>0</v>
      </c>
      <c r="F996" s="202">
        <v>0</v>
      </c>
      <c r="G996" s="212"/>
    </row>
    <row r="997" spans="1:7" ht="18.95" customHeight="1">
      <c r="A997" s="132" t="s">
        <v>1056</v>
      </c>
      <c r="B997" s="210">
        <v>0</v>
      </c>
      <c r="C997" s="210">
        <v>0</v>
      </c>
      <c r="D997" s="211">
        <v>0</v>
      </c>
      <c r="E997" s="202">
        <v>0</v>
      </c>
      <c r="F997" s="202">
        <v>0</v>
      </c>
      <c r="G997" s="212"/>
    </row>
    <row r="998" spans="1:7" ht="18.95" customHeight="1">
      <c r="A998" s="132" t="s">
        <v>1057</v>
      </c>
      <c r="B998" s="210">
        <v>0</v>
      </c>
      <c r="C998" s="210">
        <v>0</v>
      </c>
      <c r="D998" s="211">
        <v>0</v>
      </c>
      <c r="E998" s="202">
        <v>0</v>
      </c>
      <c r="F998" s="202">
        <v>0</v>
      </c>
      <c r="G998" s="212"/>
    </row>
    <row r="999" spans="1:7" ht="18.95" customHeight="1">
      <c r="A999" s="132" t="s">
        <v>1058</v>
      </c>
      <c r="B999" s="210">
        <v>0</v>
      </c>
      <c r="C999" s="210">
        <v>0</v>
      </c>
      <c r="D999" s="211">
        <v>0</v>
      </c>
      <c r="E999" s="202">
        <v>0</v>
      </c>
      <c r="F999" s="202">
        <v>0</v>
      </c>
      <c r="G999" s="212"/>
    </row>
    <row r="1000" spans="1:7" ht="18.95" customHeight="1">
      <c r="A1000" s="132" t="s">
        <v>1059</v>
      </c>
      <c r="B1000" s="210">
        <v>0</v>
      </c>
      <c r="C1000" s="210">
        <v>0</v>
      </c>
      <c r="D1000" s="211">
        <v>0</v>
      </c>
      <c r="E1000" s="202">
        <v>0</v>
      </c>
      <c r="F1000" s="202">
        <v>0</v>
      </c>
      <c r="G1000" s="212"/>
    </row>
    <row r="1001" spans="1:7" ht="18.95" customHeight="1">
      <c r="A1001" s="132" t="s">
        <v>350</v>
      </c>
      <c r="B1001" s="210">
        <v>174</v>
      </c>
      <c r="C1001" s="210">
        <v>174</v>
      </c>
      <c r="D1001" s="211">
        <v>157</v>
      </c>
      <c r="E1001" s="202">
        <v>0</v>
      </c>
      <c r="F1001" s="202">
        <f>C1001/D1001</f>
        <v>1.10828025477707</v>
      </c>
      <c r="G1001" s="212"/>
    </row>
    <row r="1002" spans="1:7" ht="18.95" customHeight="1">
      <c r="A1002" s="132" t="s">
        <v>1060</v>
      </c>
      <c r="B1002" s="210">
        <v>0</v>
      </c>
      <c r="C1002" s="210">
        <v>0</v>
      </c>
      <c r="D1002" s="211">
        <v>0</v>
      </c>
      <c r="E1002" s="202">
        <v>0</v>
      </c>
      <c r="F1002" s="202">
        <v>0</v>
      </c>
      <c r="G1002" s="212"/>
    </row>
    <row r="1003" spans="1:7" ht="18.95" customHeight="1">
      <c r="A1003" s="132" t="s">
        <v>1061</v>
      </c>
      <c r="B1003" s="210">
        <v>0</v>
      </c>
      <c r="C1003" s="210">
        <v>0</v>
      </c>
      <c r="D1003" s="211">
        <v>0</v>
      </c>
      <c r="E1003" s="202">
        <v>0</v>
      </c>
      <c r="F1003" s="202">
        <v>0</v>
      </c>
      <c r="G1003" s="212"/>
    </row>
    <row r="1004" spans="1:7" ht="18.95" customHeight="1">
      <c r="A1004" s="132" t="s">
        <v>1062</v>
      </c>
      <c r="B1004" s="210">
        <v>0</v>
      </c>
      <c r="C1004" s="210">
        <v>0</v>
      </c>
      <c r="D1004" s="211">
        <v>0</v>
      </c>
      <c r="E1004" s="202">
        <v>0</v>
      </c>
      <c r="F1004" s="202">
        <v>0</v>
      </c>
      <c r="G1004" s="212"/>
    </row>
    <row r="1005" spans="1:7" ht="18.95" customHeight="1">
      <c r="A1005" s="132" t="s">
        <v>1063</v>
      </c>
      <c r="B1005" s="210">
        <v>0</v>
      </c>
      <c r="C1005" s="210">
        <v>0</v>
      </c>
      <c r="D1005" s="211">
        <v>0</v>
      </c>
      <c r="E1005" s="202">
        <v>0</v>
      </c>
      <c r="F1005" s="202">
        <v>0</v>
      </c>
      <c r="G1005" s="212"/>
    </row>
    <row r="1006" spans="1:7" ht="18.95" customHeight="1">
      <c r="A1006" s="132" t="s">
        <v>351</v>
      </c>
      <c r="B1006" s="210">
        <v>164</v>
      </c>
      <c r="C1006" s="210">
        <v>164</v>
      </c>
      <c r="D1006" s="211">
        <v>87</v>
      </c>
      <c r="E1006" s="202">
        <v>0</v>
      </c>
      <c r="F1006" s="202">
        <f>C1006/D1006</f>
        <v>1.8850574712643677</v>
      </c>
      <c r="G1006" s="212"/>
    </row>
    <row r="1007" spans="1:7" ht="18.95" customHeight="1">
      <c r="A1007" s="132" t="s">
        <v>646</v>
      </c>
      <c r="B1007" s="210">
        <v>0</v>
      </c>
      <c r="C1007" s="210">
        <v>0</v>
      </c>
      <c r="D1007" s="211">
        <v>0</v>
      </c>
      <c r="E1007" s="202">
        <v>0</v>
      </c>
      <c r="F1007" s="202">
        <v>0</v>
      </c>
      <c r="G1007" s="212"/>
    </row>
    <row r="1008" spans="1:7" ht="18.95" customHeight="1">
      <c r="A1008" s="132" t="s">
        <v>57</v>
      </c>
      <c r="B1008" s="210">
        <v>0</v>
      </c>
      <c r="C1008" s="210">
        <v>0</v>
      </c>
      <c r="D1008" s="211">
        <v>0</v>
      </c>
      <c r="E1008" s="202">
        <v>0</v>
      </c>
      <c r="F1008" s="202">
        <v>0</v>
      </c>
      <c r="G1008" s="212"/>
    </row>
    <row r="1009" spans="1:7" ht="18.95" customHeight="1">
      <c r="A1009" s="132" t="s">
        <v>58</v>
      </c>
      <c r="B1009" s="210">
        <v>0</v>
      </c>
      <c r="C1009" s="210">
        <v>0</v>
      </c>
      <c r="D1009" s="211">
        <v>0</v>
      </c>
      <c r="E1009" s="202">
        <v>0</v>
      </c>
      <c r="F1009" s="202">
        <v>0</v>
      </c>
      <c r="G1009" s="212"/>
    </row>
    <row r="1010" spans="1:7" ht="18.95" customHeight="1">
      <c r="A1010" s="132" t="s">
        <v>69</v>
      </c>
      <c r="B1010" s="210">
        <v>0</v>
      </c>
      <c r="C1010" s="210">
        <v>0</v>
      </c>
      <c r="D1010" s="211">
        <v>0</v>
      </c>
      <c r="E1010" s="202">
        <v>0</v>
      </c>
      <c r="F1010" s="202">
        <v>0</v>
      </c>
      <c r="G1010" s="212"/>
    </row>
    <row r="1011" spans="1:7" ht="18.95" customHeight="1">
      <c r="A1011" s="132" t="s">
        <v>1064</v>
      </c>
      <c r="B1011" s="210">
        <v>0</v>
      </c>
      <c r="C1011" s="210">
        <v>0</v>
      </c>
      <c r="D1011" s="211">
        <v>0</v>
      </c>
      <c r="E1011" s="202">
        <v>0</v>
      </c>
      <c r="F1011" s="202">
        <v>0</v>
      </c>
      <c r="G1011" s="212"/>
    </row>
    <row r="1012" spans="1:7" ht="18.95" customHeight="1">
      <c r="A1012" s="132" t="s">
        <v>1065</v>
      </c>
      <c r="B1012" s="210">
        <v>0</v>
      </c>
      <c r="C1012" s="210">
        <v>0</v>
      </c>
      <c r="D1012" s="211">
        <v>0</v>
      </c>
      <c r="E1012" s="202">
        <v>0</v>
      </c>
      <c r="F1012" s="202">
        <v>0</v>
      </c>
      <c r="G1012" s="212"/>
    </row>
    <row r="1013" spans="1:7" ht="18.95" customHeight="1">
      <c r="A1013" s="132" t="s">
        <v>1066</v>
      </c>
      <c r="B1013" s="210">
        <v>0</v>
      </c>
      <c r="C1013" s="210">
        <v>0</v>
      </c>
      <c r="D1013" s="211">
        <v>0</v>
      </c>
      <c r="E1013" s="202">
        <v>0</v>
      </c>
      <c r="F1013" s="202">
        <v>0</v>
      </c>
      <c r="G1013" s="212"/>
    </row>
    <row r="1014" spans="1:7" ht="18.95" customHeight="1">
      <c r="A1014" s="132" t="s">
        <v>1067</v>
      </c>
      <c r="B1014" s="210">
        <v>0</v>
      </c>
      <c r="C1014" s="210">
        <v>0</v>
      </c>
      <c r="D1014" s="211">
        <v>0</v>
      </c>
      <c r="E1014" s="202">
        <v>0</v>
      </c>
      <c r="F1014" s="202">
        <v>0</v>
      </c>
      <c r="G1014" s="212"/>
    </row>
    <row r="1015" spans="1:7" ht="18.95" customHeight="1">
      <c r="A1015" s="132" t="s">
        <v>1068</v>
      </c>
      <c r="B1015" s="210">
        <v>0</v>
      </c>
      <c r="C1015" s="210">
        <v>0</v>
      </c>
      <c r="D1015" s="211">
        <v>0</v>
      </c>
      <c r="E1015" s="202">
        <v>0</v>
      </c>
      <c r="F1015" s="202">
        <v>0</v>
      </c>
      <c r="G1015" s="212"/>
    </row>
    <row r="1016" spans="1:7" ht="18.95" customHeight="1">
      <c r="A1016" s="132" t="s">
        <v>1069</v>
      </c>
      <c r="B1016" s="210">
        <v>0</v>
      </c>
      <c r="C1016" s="210">
        <v>0</v>
      </c>
      <c r="D1016" s="211">
        <v>0</v>
      </c>
      <c r="E1016" s="202">
        <v>0</v>
      </c>
      <c r="F1016" s="202">
        <v>0</v>
      </c>
      <c r="G1016" s="212"/>
    </row>
    <row r="1017" spans="1:7" ht="18.95" customHeight="1">
      <c r="A1017" s="132" t="s">
        <v>647</v>
      </c>
      <c r="B1017" s="210">
        <v>0</v>
      </c>
      <c r="C1017" s="210">
        <v>0</v>
      </c>
      <c r="D1017" s="211">
        <v>0</v>
      </c>
      <c r="E1017" s="202">
        <v>0</v>
      </c>
      <c r="F1017" s="202">
        <v>0</v>
      </c>
      <c r="G1017" s="212"/>
    </row>
    <row r="1018" spans="1:7" ht="18.95" customHeight="1">
      <c r="A1018" s="132" t="s">
        <v>57</v>
      </c>
      <c r="B1018" s="210">
        <v>0</v>
      </c>
      <c r="C1018" s="210">
        <v>0</v>
      </c>
      <c r="D1018" s="211">
        <v>0</v>
      </c>
      <c r="E1018" s="202">
        <v>0</v>
      </c>
      <c r="F1018" s="202">
        <v>0</v>
      </c>
      <c r="G1018" s="212"/>
    </row>
    <row r="1019" spans="1:7" ht="18.95" customHeight="1">
      <c r="A1019" s="132" t="s">
        <v>58</v>
      </c>
      <c r="B1019" s="210">
        <v>0</v>
      </c>
      <c r="C1019" s="210">
        <v>0</v>
      </c>
      <c r="D1019" s="211">
        <v>0</v>
      </c>
      <c r="E1019" s="202">
        <v>0</v>
      </c>
      <c r="F1019" s="202">
        <v>0</v>
      </c>
      <c r="G1019" s="212"/>
    </row>
    <row r="1020" spans="1:7" ht="18.95" customHeight="1">
      <c r="A1020" s="132" t="s">
        <v>69</v>
      </c>
      <c r="B1020" s="210">
        <v>0</v>
      </c>
      <c r="C1020" s="210">
        <v>0</v>
      </c>
      <c r="D1020" s="211">
        <v>0</v>
      </c>
      <c r="E1020" s="202">
        <v>0</v>
      </c>
      <c r="F1020" s="202">
        <v>0</v>
      </c>
      <c r="G1020" s="212"/>
    </row>
    <row r="1021" spans="1:7" ht="18.95" customHeight="1">
      <c r="A1021" s="132" t="s">
        <v>1070</v>
      </c>
      <c r="B1021" s="210">
        <v>0</v>
      </c>
      <c r="C1021" s="210">
        <v>0</v>
      </c>
      <c r="D1021" s="211">
        <v>0</v>
      </c>
      <c r="E1021" s="202">
        <v>0</v>
      </c>
      <c r="F1021" s="202">
        <v>0</v>
      </c>
      <c r="G1021" s="212"/>
    </row>
    <row r="1022" spans="1:7" ht="18.95" customHeight="1">
      <c r="A1022" s="132" t="s">
        <v>1071</v>
      </c>
      <c r="B1022" s="210">
        <v>0</v>
      </c>
      <c r="C1022" s="210">
        <v>0</v>
      </c>
      <c r="D1022" s="211">
        <v>0</v>
      </c>
      <c r="E1022" s="202">
        <v>0</v>
      </c>
      <c r="F1022" s="202">
        <v>0</v>
      </c>
      <c r="G1022" s="212"/>
    </row>
    <row r="1023" spans="1:7" ht="18.95" customHeight="1">
      <c r="A1023" s="132" t="s">
        <v>1072</v>
      </c>
      <c r="B1023" s="210">
        <v>0</v>
      </c>
      <c r="C1023" s="210">
        <v>0</v>
      </c>
      <c r="D1023" s="211">
        <v>0</v>
      </c>
      <c r="E1023" s="202">
        <v>0</v>
      </c>
      <c r="F1023" s="202">
        <v>0</v>
      </c>
      <c r="G1023" s="212"/>
    </row>
    <row r="1024" spans="1:7" ht="18.95" customHeight="1">
      <c r="A1024" s="132" t="s">
        <v>1073</v>
      </c>
      <c r="B1024" s="210">
        <v>0</v>
      </c>
      <c r="C1024" s="210">
        <v>0</v>
      </c>
      <c r="D1024" s="211">
        <v>0</v>
      </c>
      <c r="E1024" s="202">
        <v>0</v>
      </c>
      <c r="F1024" s="202">
        <v>0</v>
      </c>
      <c r="G1024" s="212"/>
    </row>
    <row r="1025" spans="1:7" ht="18.95" customHeight="1">
      <c r="A1025" s="132" t="s">
        <v>1074</v>
      </c>
      <c r="B1025" s="210">
        <v>0</v>
      </c>
      <c r="C1025" s="210">
        <v>0</v>
      </c>
      <c r="D1025" s="211">
        <v>0</v>
      </c>
      <c r="E1025" s="202">
        <v>0</v>
      </c>
      <c r="F1025" s="202">
        <v>0</v>
      </c>
      <c r="G1025" s="212"/>
    </row>
    <row r="1026" spans="1:7" ht="18.95" customHeight="1">
      <c r="A1026" s="132" t="s">
        <v>1075</v>
      </c>
      <c r="B1026" s="210">
        <v>0</v>
      </c>
      <c r="C1026" s="210">
        <v>0</v>
      </c>
      <c r="D1026" s="211">
        <v>0</v>
      </c>
      <c r="E1026" s="202">
        <v>0</v>
      </c>
      <c r="F1026" s="202">
        <v>0</v>
      </c>
      <c r="G1026" s="212"/>
    </row>
    <row r="1027" spans="1:7" ht="18.95" customHeight="1">
      <c r="A1027" s="132" t="s">
        <v>438</v>
      </c>
      <c r="B1027" s="210">
        <v>1235</v>
      </c>
      <c r="C1027" s="210">
        <v>1235</v>
      </c>
      <c r="D1027" s="211">
        <v>1855</v>
      </c>
      <c r="E1027" s="202">
        <f>C1027/B1027</f>
        <v>1</v>
      </c>
      <c r="F1027" s="202">
        <f>C1027/D1027</f>
        <v>0.66576819407008081</v>
      </c>
      <c r="G1027" s="212"/>
    </row>
    <row r="1028" spans="1:7" ht="18.95" customHeight="1">
      <c r="A1028" s="132" t="s">
        <v>352</v>
      </c>
      <c r="B1028" s="210">
        <v>546</v>
      </c>
      <c r="C1028" s="210">
        <v>546</v>
      </c>
      <c r="D1028" s="211">
        <v>900</v>
      </c>
      <c r="E1028" s="202">
        <v>0</v>
      </c>
      <c r="F1028" s="202">
        <f>C1028/D1028</f>
        <v>0.60666666666666669</v>
      </c>
      <c r="G1028" s="212"/>
    </row>
    <row r="1029" spans="1:7" ht="18.95" customHeight="1">
      <c r="A1029" s="132" t="s">
        <v>353</v>
      </c>
      <c r="B1029" s="210">
        <v>219</v>
      </c>
      <c r="C1029" s="210">
        <v>219</v>
      </c>
      <c r="D1029" s="211">
        <v>343</v>
      </c>
      <c r="E1029" s="202">
        <v>0</v>
      </c>
      <c r="F1029" s="202">
        <f>C1029/D1029</f>
        <v>0.63848396501457727</v>
      </c>
      <c r="G1029" s="212"/>
    </row>
    <row r="1030" spans="1:7" ht="18.95" customHeight="1">
      <c r="A1030" s="132" t="s">
        <v>354</v>
      </c>
      <c r="B1030" s="210">
        <v>470</v>
      </c>
      <c r="C1030" s="210">
        <v>470</v>
      </c>
      <c r="D1030" s="211">
        <v>612</v>
      </c>
      <c r="E1030" s="202">
        <v>0</v>
      </c>
      <c r="F1030" s="202">
        <f>C1030/D1030</f>
        <v>0.76797385620915037</v>
      </c>
      <c r="G1030" s="212"/>
    </row>
    <row r="1031" spans="1:7" ht="18.95" customHeight="1">
      <c r="A1031" s="132" t="s">
        <v>549</v>
      </c>
      <c r="B1031" s="210">
        <v>0</v>
      </c>
      <c r="C1031" s="210">
        <v>0</v>
      </c>
      <c r="D1031" s="211">
        <v>0</v>
      </c>
      <c r="E1031" s="202">
        <v>0</v>
      </c>
      <c r="F1031" s="202">
        <v>0</v>
      </c>
      <c r="G1031" s="212"/>
    </row>
    <row r="1032" spans="1:7" ht="18.95" customHeight="1">
      <c r="A1032" s="132" t="s">
        <v>557</v>
      </c>
      <c r="B1032" s="210">
        <v>0</v>
      </c>
      <c r="C1032" s="210">
        <v>0</v>
      </c>
      <c r="D1032" s="211">
        <v>0</v>
      </c>
      <c r="E1032" s="202">
        <v>0</v>
      </c>
      <c r="F1032" s="202">
        <v>0</v>
      </c>
      <c r="G1032" s="212"/>
    </row>
    <row r="1033" spans="1:7" ht="18.95" customHeight="1">
      <c r="A1033" s="132" t="s">
        <v>57</v>
      </c>
      <c r="B1033" s="210">
        <v>0</v>
      </c>
      <c r="C1033" s="210">
        <v>0</v>
      </c>
      <c r="D1033" s="211">
        <v>0</v>
      </c>
      <c r="E1033" s="202">
        <v>0</v>
      </c>
      <c r="F1033" s="202">
        <v>0</v>
      </c>
      <c r="G1033" s="212"/>
    </row>
    <row r="1034" spans="1:7" ht="18.95" customHeight="1">
      <c r="A1034" s="132" t="s">
        <v>58</v>
      </c>
      <c r="B1034" s="210">
        <v>0</v>
      </c>
      <c r="C1034" s="210">
        <v>0</v>
      </c>
      <c r="D1034" s="211">
        <v>0</v>
      </c>
      <c r="E1034" s="202">
        <v>0</v>
      </c>
      <c r="F1034" s="202">
        <v>0</v>
      </c>
      <c r="G1034" s="212"/>
    </row>
    <row r="1035" spans="1:7" ht="18.95" customHeight="1">
      <c r="A1035" s="132" t="s">
        <v>69</v>
      </c>
      <c r="B1035" s="210">
        <v>0</v>
      </c>
      <c r="C1035" s="210">
        <v>0</v>
      </c>
      <c r="D1035" s="211">
        <v>0</v>
      </c>
      <c r="E1035" s="202">
        <v>0</v>
      </c>
      <c r="F1035" s="202">
        <v>0</v>
      </c>
      <c r="G1035" s="212"/>
    </row>
    <row r="1036" spans="1:7" ht="18.95" customHeight="1">
      <c r="A1036" s="132" t="s">
        <v>1068</v>
      </c>
      <c r="B1036" s="210">
        <v>0</v>
      </c>
      <c r="C1036" s="210">
        <v>0</v>
      </c>
      <c r="D1036" s="211">
        <v>0</v>
      </c>
      <c r="E1036" s="202">
        <v>0</v>
      </c>
      <c r="F1036" s="202">
        <v>0</v>
      </c>
      <c r="G1036" s="212"/>
    </row>
    <row r="1037" spans="1:7" ht="18.95" customHeight="1">
      <c r="A1037" s="132" t="s">
        <v>1076</v>
      </c>
      <c r="B1037" s="210">
        <v>0</v>
      </c>
      <c r="C1037" s="210">
        <v>0</v>
      </c>
      <c r="D1037" s="211">
        <v>0</v>
      </c>
      <c r="E1037" s="202">
        <v>0</v>
      </c>
      <c r="F1037" s="202">
        <v>0</v>
      </c>
      <c r="G1037" s="212"/>
    </row>
    <row r="1038" spans="1:7" ht="18.95" customHeight="1">
      <c r="A1038" s="132" t="s">
        <v>1077</v>
      </c>
      <c r="B1038" s="210">
        <v>0</v>
      </c>
      <c r="C1038" s="210">
        <v>0</v>
      </c>
      <c r="D1038" s="211">
        <v>0</v>
      </c>
      <c r="E1038" s="202">
        <v>0</v>
      </c>
      <c r="F1038" s="202">
        <v>0</v>
      </c>
      <c r="G1038" s="212"/>
    </row>
    <row r="1039" spans="1:7" ht="18.95" customHeight="1">
      <c r="A1039" s="132" t="s">
        <v>550</v>
      </c>
      <c r="B1039" s="210">
        <v>116</v>
      </c>
      <c r="C1039" s="210">
        <v>116</v>
      </c>
      <c r="D1039" s="211">
        <v>702</v>
      </c>
      <c r="E1039" s="202">
        <f>C1039/B1039</f>
        <v>1</v>
      </c>
      <c r="F1039" s="202">
        <f>C1039/D1039</f>
        <v>0.16524216524216523</v>
      </c>
      <c r="G1039" s="212"/>
    </row>
    <row r="1040" spans="1:7" ht="18.95" customHeight="1">
      <c r="A1040" s="132" t="s">
        <v>551</v>
      </c>
      <c r="B1040" s="210">
        <v>0</v>
      </c>
      <c r="C1040" s="210">
        <v>0</v>
      </c>
      <c r="D1040" s="211">
        <v>276</v>
      </c>
      <c r="E1040" s="202">
        <v>0</v>
      </c>
      <c r="F1040" s="202">
        <f>C1040/D1040</f>
        <v>0</v>
      </c>
      <c r="G1040" s="212"/>
    </row>
    <row r="1041" spans="1:7" ht="18.95" customHeight="1">
      <c r="A1041" s="132" t="s">
        <v>552</v>
      </c>
      <c r="B1041" s="210">
        <v>0</v>
      </c>
      <c r="C1041" s="210">
        <v>0</v>
      </c>
      <c r="D1041" s="211">
        <v>426</v>
      </c>
      <c r="E1041" s="202">
        <v>0</v>
      </c>
      <c r="F1041" s="202">
        <f>C1041/D1041</f>
        <v>0</v>
      </c>
      <c r="G1041" s="212"/>
    </row>
    <row r="1042" spans="1:7" ht="18.95" customHeight="1">
      <c r="A1042" s="132" t="s">
        <v>1078</v>
      </c>
      <c r="B1042" s="210">
        <v>0</v>
      </c>
      <c r="C1042" s="210">
        <v>0</v>
      </c>
      <c r="D1042" s="211">
        <v>0</v>
      </c>
      <c r="E1042" s="202">
        <v>0</v>
      </c>
      <c r="F1042" s="202">
        <v>0</v>
      </c>
      <c r="G1042" s="212"/>
    </row>
    <row r="1043" spans="1:7" ht="18.95" customHeight="1">
      <c r="A1043" s="132" t="s">
        <v>1079</v>
      </c>
      <c r="B1043" s="210">
        <v>116</v>
      </c>
      <c r="C1043" s="210">
        <v>116</v>
      </c>
      <c r="D1043" s="211">
        <v>0</v>
      </c>
      <c r="E1043" s="202">
        <v>0</v>
      </c>
      <c r="F1043" s="202">
        <v>0</v>
      </c>
      <c r="G1043" s="212"/>
    </row>
    <row r="1044" spans="1:7" ht="18.95" customHeight="1">
      <c r="A1044" s="132" t="s">
        <v>355</v>
      </c>
      <c r="B1044" s="210">
        <v>237</v>
      </c>
      <c r="C1044" s="210">
        <v>237</v>
      </c>
      <c r="D1044" s="211">
        <v>214</v>
      </c>
      <c r="E1044" s="202">
        <f>C1044/B1044</f>
        <v>1</v>
      </c>
      <c r="F1044" s="202">
        <f>C1044/D1044</f>
        <v>1.1074766355140186</v>
      </c>
      <c r="G1044" s="212"/>
    </row>
    <row r="1045" spans="1:7" ht="18.95" customHeight="1">
      <c r="A1045" s="132" t="s">
        <v>475</v>
      </c>
      <c r="B1045" s="210">
        <v>82</v>
      </c>
      <c r="C1045" s="210">
        <v>82</v>
      </c>
      <c r="D1045" s="211">
        <v>94</v>
      </c>
      <c r="E1045" s="202">
        <v>0</v>
      </c>
      <c r="F1045" s="202">
        <f>C1045/D1045</f>
        <v>0.87234042553191493</v>
      </c>
      <c r="G1045" s="212"/>
    </row>
    <row r="1046" spans="1:7" ht="18.95" customHeight="1">
      <c r="A1046" s="132" t="s">
        <v>356</v>
      </c>
      <c r="B1046" s="210">
        <v>155</v>
      </c>
      <c r="C1046" s="210">
        <v>155</v>
      </c>
      <c r="D1046" s="211">
        <v>120</v>
      </c>
      <c r="E1046" s="202">
        <v>0</v>
      </c>
      <c r="F1046" s="202">
        <f>C1046/D1046</f>
        <v>1.2916666666666667</v>
      </c>
      <c r="G1046" s="212"/>
    </row>
    <row r="1047" spans="1:7" ht="18.95" customHeight="1">
      <c r="A1047" s="132" t="s">
        <v>357</v>
      </c>
      <c r="B1047" s="210">
        <v>11615</v>
      </c>
      <c r="C1047" s="210">
        <v>11318</v>
      </c>
      <c r="D1047" s="211">
        <v>2612</v>
      </c>
      <c r="E1047" s="202">
        <f>C1047/B1047</f>
        <v>0.97442961687473095</v>
      </c>
      <c r="F1047" s="202">
        <f>C1047/D1047</f>
        <v>4.3330781010719752</v>
      </c>
      <c r="G1047" s="212"/>
    </row>
    <row r="1048" spans="1:7" ht="18.95" customHeight="1">
      <c r="A1048" s="132" t="s">
        <v>439</v>
      </c>
      <c r="B1048" s="210">
        <v>3328</v>
      </c>
      <c r="C1048" s="210">
        <v>3328</v>
      </c>
      <c r="D1048" s="211">
        <v>240</v>
      </c>
      <c r="E1048" s="202">
        <f>C1048/B1048</f>
        <v>1</v>
      </c>
      <c r="F1048" s="202">
        <f>C1048/D1048</f>
        <v>13.866666666666667</v>
      </c>
      <c r="G1048" s="212"/>
    </row>
    <row r="1049" spans="1:7" ht="18.95" customHeight="1">
      <c r="A1049" s="132" t="s">
        <v>57</v>
      </c>
      <c r="B1049" s="210">
        <v>0</v>
      </c>
      <c r="C1049" s="210">
        <v>0</v>
      </c>
      <c r="D1049" s="211">
        <v>0</v>
      </c>
      <c r="E1049" s="202">
        <v>0</v>
      </c>
      <c r="F1049" s="202">
        <v>0</v>
      </c>
      <c r="G1049" s="212"/>
    </row>
    <row r="1050" spans="1:7" ht="18.95" customHeight="1">
      <c r="A1050" s="132" t="s">
        <v>58</v>
      </c>
      <c r="B1050" s="210">
        <v>0</v>
      </c>
      <c r="C1050" s="210">
        <v>0</v>
      </c>
      <c r="D1050" s="211">
        <v>0</v>
      </c>
      <c r="E1050" s="202">
        <v>0</v>
      </c>
      <c r="F1050" s="202">
        <v>0</v>
      </c>
      <c r="G1050" s="212"/>
    </row>
    <row r="1051" spans="1:7" ht="18.95" customHeight="1">
      <c r="A1051" s="132" t="s">
        <v>69</v>
      </c>
      <c r="B1051" s="210">
        <v>0</v>
      </c>
      <c r="C1051" s="210">
        <v>0</v>
      </c>
      <c r="D1051" s="211">
        <v>0</v>
      </c>
      <c r="E1051" s="202">
        <v>0</v>
      </c>
      <c r="F1051" s="202">
        <v>0</v>
      </c>
      <c r="G1051" s="212"/>
    </row>
    <row r="1052" spans="1:7" ht="18.95" customHeight="1">
      <c r="A1052" s="132" t="s">
        <v>476</v>
      </c>
      <c r="B1052" s="210">
        <v>3328</v>
      </c>
      <c r="C1052" s="210">
        <v>3328</v>
      </c>
      <c r="D1052" s="211">
        <v>240</v>
      </c>
      <c r="E1052" s="202">
        <v>0</v>
      </c>
      <c r="F1052" s="202">
        <f>C1052/D1052</f>
        <v>13.866666666666667</v>
      </c>
      <c r="G1052" s="212"/>
    </row>
    <row r="1053" spans="1:7" ht="18.95" customHeight="1">
      <c r="A1053" s="132" t="s">
        <v>1080</v>
      </c>
      <c r="B1053" s="210">
        <v>0</v>
      </c>
      <c r="C1053" s="210">
        <v>0</v>
      </c>
      <c r="D1053" s="211">
        <v>0</v>
      </c>
      <c r="E1053" s="202">
        <v>0</v>
      </c>
      <c r="F1053" s="202">
        <v>0</v>
      </c>
      <c r="G1053" s="212"/>
    </row>
    <row r="1054" spans="1:7" ht="18.95" customHeight="1">
      <c r="A1054" s="132" t="s">
        <v>1081</v>
      </c>
      <c r="B1054" s="210">
        <v>0</v>
      </c>
      <c r="C1054" s="210">
        <v>0</v>
      </c>
      <c r="D1054" s="211">
        <v>0</v>
      </c>
      <c r="E1054" s="202">
        <v>0</v>
      </c>
      <c r="F1054" s="202">
        <v>0</v>
      </c>
      <c r="G1054" s="212"/>
    </row>
    <row r="1055" spans="1:7" ht="18.95" customHeight="1">
      <c r="A1055" s="132" t="s">
        <v>1082</v>
      </c>
      <c r="B1055" s="210">
        <v>0</v>
      </c>
      <c r="C1055" s="210">
        <v>0</v>
      </c>
      <c r="D1055" s="211">
        <v>0</v>
      </c>
      <c r="E1055" s="202">
        <v>0</v>
      </c>
      <c r="F1055" s="202">
        <v>0</v>
      </c>
      <c r="G1055" s="212"/>
    </row>
    <row r="1056" spans="1:7" ht="18.95" customHeight="1">
      <c r="A1056" s="132" t="s">
        <v>1083</v>
      </c>
      <c r="B1056" s="210">
        <v>0</v>
      </c>
      <c r="C1056" s="210">
        <v>0</v>
      </c>
      <c r="D1056" s="211">
        <v>0</v>
      </c>
      <c r="E1056" s="202">
        <v>0</v>
      </c>
      <c r="F1056" s="202">
        <v>0</v>
      </c>
      <c r="G1056" s="212"/>
    </row>
    <row r="1057" spans="1:7" ht="18.95" customHeight="1">
      <c r="A1057" s="132" t="s">
        <v>1084</v>
      </c>
      <c r="B1057" s="210">
        <v>0</v>
      </c>
      <c r="C1057" s="210">
        <v>0</v>
      </c>
      <c r="D1057" s="211">
        <v>0</v>
      </c>
      <c r="E1057" s="202">
        <v>0</v>
      </c>
      <c r="F1057" s="202">
        <v>0</v>
      </c>
      <c r="G1057" s="212"/>
    </row>
    <row r="1058" spans="1:7" ht="18.95" customHeight="1">
      <c r="A1058" s="132" t="s">
        <v>648</v>
      </c>
      <c r="B1058" s="210">
        <v>50</v>
      </c>
      <c r="C1058" s="210">
        <v>50</v>
      </c>
      <c r="D1058" s="211">
        <v>0</v>
      </c>
      <c r="E1058" s="202">
        <f>C1058/B1058</f>
        <v>1</v>
      </c>
      <c r="F1058" s="202">
        <v>0</v>
      </c>
      <c r="G1058" s="212"/>
    </row>
    <row r="1059" spans="1:7" ht="18.95" customHeight="1">
      <c r="A1059" s="132" t="s">
        <v>57</v>
      </c>
      <c r="B1059" s="210">
        <v>0</v>
      </c>
      <c r="C1059" s="210">
        <v>0</v>
      </c>
      <c r="D1059" s="211">
        <v>0</v>
      </c>
      <c r="E1059" s="202">
        <v>0</v>
      </c>
      <c r="F1059" s="202">
        <v>0</v>
      </c>
      <c r="G1059" s="212"/>
    </row>
    <row r="1060" spans="1:7" ht="18.95" customHeight="1">
      <c r="A1060" s="132" t="s">
        <v>58</v>
      </c>
      <c r="B1060" s="210">
        <v>0</v>
      </c>
      <c r="C1060" s="210">
        <v>0</v>
      </c>
      <c r="D1060" s="211">
        <v>0</v>
      </c>
      <c r="E1060" s="202">
        <v>0</v>
      </c>
      <c r="F1060" s="202">
        <v>0</v>
      </c>
      <c r="G1060" s="212"/>
    </row>
    <row r="1061" spans="1:7" ht="18.95" customHeight="1">
      <c r="A1061" s="132" t="s">
        <v>69</v>
      </c>
      <c r="B1061" s="210">
        <v>0</v>
      </c>
      <c r="C1061" s="210">
        <v>0</v>
      </c>
      <c r="D1061" s="211">
        <v>0</v>
      </c>
      <c r="E1061" s="202">
        <v>0</v>
      </c>
      <c r="F1061" s="202">
        <v>0</v>
      </c>
      <c r="G1061" s="212"/>
    </row>
    <row r="1062" spans="1:7" ht="18.95" customHeight="1">
      <c r="A1062" s="132" t="s">
        <v>1085</v>
      </c>
      <c r="B1062" s="210">
        <v>0</v>
      </c>
      <c r="C1062" s="210">
        <v>0</v>
      </c>
      <c r="D1062" s="211">
        <v>0</v>
      </c>
      <c r="E1062" s="202">
        <v>0</v>
      </c>
      <c r="F1062" s="202">
        <v>0</v>
      </c>
      <c r="G1062" s="212"/>
    </row>
    <row r="1063" spans="1:7" ht="18.95" customHeight="1">
      <c r="A1063" s="132" t="s">
        <v>1086</v>
      </c>
      <c r="B1063" s="210">
        <v>50</v>
      </c>
      <c r="C1063" s="210">
        <v>50</v>
      </c>
      <c r="D1063" s="211">
        <v>0</v>
      </c>
      <c r="E1063" s="202">
        <v>0</v>
      </c>
      <c r="F1063" s="202">
        <v>0</v>
      </c>
      <c r="G1063" s="212"/>
    </row>
    <row r="1064" spans="1:7" ht="18.95" customHeight="1">
      <c r="A1064" s="132" t="s">
        <v>1087</v>
      </c>
      <c r="B1064" s="210">
        <v>0</v>
      </c>
      <c r="C1064" s="210">
        <v>0</v>
      </c>
      <c r="D1064" s="211">
        <v>0</v>
      </c>
      <c r="E1064" s="202">
        <v>0</v>
      </c>
      <c r="F1064" s="202">
        <v>0</v>
      </c>
      <c r="G1064" s="212"/>
    </row>
    <row r="1065" spans="1:7" ht="18.95" customHeight="1">
      <c r="A1065" s="132" t="s">
        <v>1088</v>
      </c>
      <c r="B1065" s="210">
        <v>0</v>
      </c>
      <c r="C1065" s="210">
        <v>0</v>
      </c>
      <c r="D1065" s="211">
        <v>0</v>
      </c>
      <c r="E1065" s="202">
        <v>0</v>
      </c>
      <c r="F1065" s="202">
        <v>0</v>
      </c>
      <c r="G1065" s="212"/>
    </row>
    <row r="1066" spans="1:7" ht="18.95" customHeight="1">
      <c r="A1066" s="132" t="s">
        <v>1089</v>
      </c>
      <c r="B1066" s="210">
        <v>0</v>
      </c>
      <c r="C1066" s="210">
        <v>0</v>
      </c>
      <c r="D1066" s="211">
        <v>0</v>
      </c>
      <c r="E1066" s="202">
        <v>0</v>
      </c>
      <c r="F1066" s="202">
        <v>0</v>
      </c>
      <c r="G1066" s="212"/>
    </row>
    <row r="1067" spans="1:7" ht="18.95" customHeight="1">
      <c r="A1067" s="132" t="s">
        <v>1090</v>
      </c>
      <c r="B1067" s="210">
        <v>0</v>
      </c>
      <c r="C1067" s="210">
        <v>0</v>
      </c>
      <c r="D1067" s="211">
        <v>0</v>
      </c>
      <c r="E1067" s="202">
        <v>0</v>
      </c>
      <c r="F1067" s="202">
        <v>0</v>
      </c>
      <c r="G1067" s="212"/>
    </row>
    <row r="1068" spans="1:7" ht="18.95" customHeight="1">
      <c r="A1068" s="132" t="s">
        <v>1091</v>
      </c>
      <c r="B1068" s="210">
        <v>0</v>
      </c>
      <c r="C1068" s="210">
        <v>0</v>
      </c>
      <c r="D1068" s="211">
        <v>0</v>
      </c>
      <c r="E1068" s="202">
        <v>0</v>
      </c>
      <c r="F1068" s="202">
        <v>0</v>
      </c>
      <c r="G1068" s="212"/>
    </row>
    <row r="1069" spans="1:7" ht="18.95" customHeight="1">
      <c r="A1069" s="132" t="s">
        <v>1092</v>
      </c>
      <c r="B1069" s="210">
        <v>0</v>
      </c>
      <c r="C1069" s="210">
        <v>0</v>
      </c>
      <c r="D1069" s="211">
        <v>0</v>
      </c>
      <c r="E1069" s="202">
        <v>0</v>
      </c>
      <c r="F1069" s="202">
        <v>0</v>
      </c>
      <c r="G1069" s="212"/>
    </row>
    <row r="1070" spans="1:7" ht="18.95" customHeight="1">
      <c r="A1070" s="132" t="s">
        <v>1093</v>
      </c>
      <c r="B1070" s="210">
        <v>0</v>
      </c>
      <c r="C1070" s="210">
        <v>0</v>
      </c>
      <c r="D1070" s="211">
        <v>0</v>
      </c>
      <c r="E1070" s="202">
        <v>0</v>
      </c>
      <c r="F1070" s="202">
        <v>0</v>
      </c>
      <c r="G1070" s="212"/>
    </row>
    <row r="1071" spans="1:7" ht="18.95" customHeight="1">
      <c r="A1071" s="132" t="s">
        <v>1094</v>
      </c>
      <c r="B1071" s="210">
        <v>0</v>
      </c>
      <c r="C1071" s="210">
        <v>0</v>
      </c>
      <c r="D1071" s="211">
        <v>0</v>
      </c>
      <c r="E1071" s="202">
        <v>0</v>
      </c>
      <c r="F1071" s="202">
        <v>0</v>
      </c>
      <c r="G1071" s="212"/>
    </row>
    <row r="1072" spans="1:7" ht="18.95" customHeight="1">
      <c r="A1072" s="132" t="s">
        <v>1095</v>
      </c>
      <c r="B1072" s="210">
        <v>0</v>
      </c>
      <c r="C1072" s="210">
        <v>0</v>
      </c>
      <c r="D1072" s="211">
        <v>0</v>
      </c>
      <c r="E1072" s="202">
        <v>0</v>
      </c>
      <c r="F1072" s="202">
        <v>0</v>
      </c>
      <c r="G1072" s="212"/>
    </row>
    <row r="1073" spans="1:7" ht="18.95" customHeight="1">
      <c r="A1073" s="132" t="s">
        <v>1096</v>
      </c>
      <c r="B1073" s="210">
        <v>0</v>
      </c>
      <c r="C1073" s="210">
        <v>0</v>
      </c>
      <c r="D1073" s="211">
        <v>0</v>
      </c>
      <c r="E1073" s="202">
        <v>0</v>
      </c>
      <c r="F1073" s="202">
        <v>0</v>
      </c>
      <c r="G1073" s="212"/>
    </row>
    <row r="1074" spans="1:7" ht="18.95" customHeight="1">
      <c r="A1074" s="132" t="s">
        <v>649</v>
      </c>
      <c r="B1074" s="210">
        <v>0</v>
      </c>
      <c r="C1074" s="210">
        <v>0</v>
      </c>
      <c r="D1074" s="211">
        <v>0</v>
      </c>
      <c r="E1074" s="202">
        <v>0</v>
      </c>
      <c r="F1074" s="202">
        <v>0</v>
      </c>
      <c r="G1074" s="212"/>
    </row>
    <row r="1075" spans="1:7" ht="18.95" customHeight="1">
      <c r="A1075" s="132" t="s">
        <v>57</v>
      </c>
      <c r="B1075" s="210">
        <v>0</v>
      </c>
      <c r="C1075" s="210">
        <v>0</v>
      </c>
      <c r="D1075" s="211">
        <v>0</v>
      </c>
      <c r="E1075" s="202">
        <v>0</v>
      </c>
      <c r="F1075" s="202">
        <v>0</v>
      </c>
      <c r="G1075" s="212"/>
    </row>
    <row r="1076" spans="1:7" ht="18.95" customHeight="1">
      <c r="A1076" s="132" t="s">
        <v>58</v>
      </c>
      <c r="B1076" s="210">
        <v>0</v>
      </c>
      <c r="C1076" s="210">
        <v>0</v>
      </c>
      <c r="D1076" s="211">
        <v>0</v>
      </c>
      <c r="E1076" s="202">
        <v>0</v>
      </c>
      <c r="F1076" s="202">
        <v>0</v>
      </c>
      <c r="G1076" s="212"/>
    </row>
    <row r="1077" spans="1:7" ht="18.95" customHeight="1">
      <c r="A1077" s="132" t="s">
        <v>69</v>
      </c>
      <c r="B1077" s="210">
        <v>0</v>
      </c>
      <c r="C1077" s="210">
        <v>0</v>
      </c>
      <c r="D1077" s="211">
        <v>0</v>
      </c>
      <c r="E1077" s="202">
        <v>0</v>
      </c>
      <c r="F1077" s="202">
        <v>0</v>
      </c>
      <c r="G1077" s="212"/>
    </row>
    <row r="1078" spans="1:7" ht="18.95" customHeight="1">
      <c r="A1078" s="132" t="s">
        <v>1097</v>
      </c>
      <c r="B1078" s="210">
        <v>0</v>
      </c>
      <c r="C1078" s="210">
        <v>0</v>
      </c>
      <c r="D1078" s="211">
        <v>0</v>
      </c>
      <c r="E1078" s="202">
        <v>0</v>
      </c>
      <c r="F1078" s="202">
        <v>0</v>
      </c>
      <c r="G1078" s="212"/>
    </row>
    <row r="1079" spans="1:7" ht="18.95" customHeight="1">
      <c r="A1079" s="132" t="s">
        <v>358</v>
      </c>
      <c r="B1079" s="210">
        <v>4697</v>
      </c>
      <c r="C1079" s="210">
        <v>4400</v>
      </c>
      <c r="D1079" s="211">
        <v>1493</v>
      </c>
      <c r="E1079" s="202">
        <f>C1079/B1079</f>
        <v>0.93676814988290402</v>
      </c>
      <c r="F1079" s="202">
        <f>C1079/D1079</f>
        <v>2.9470864032150033</v>
      </c>
      <c r="G1079" s="212"/>
    </row>
    <row r="1080" spans="1:7" ht="18.95" customHeight="1">
      <c r="A1080" s="132" t="s">
        <v>57</v>
      </c>
      <c r="B1080" s="210">
        <v>0</v>
      </c>
      <c r="C1080" s="210">
        <v>0</v>
      </c>
      <c r="D1080" s="211">
        <v>0</v>
      </c>
      <c r="E1080" s="202">
        <v>0</v>
      </c>
      <c r="F1080" s="202">
        <v>0</v>
      </c>
      <c r="G1080" s="212"/>
    </row>
    <row r="1081" spans="1:7" ht="18.95" customHeight="1">
      <c r="A1081" s="132" t="s">
        <v>58</v>
      </c>
      <c r="B1081" s="210">
        <v>0</v>
      </c>
      <c r="C1081" s="210">
        <v>0</v>
      </c>
      <c r="D1081" s="211">
        <v>40</v>
      </c>
      <c r="E1081" s="202">
        <v>0</v>
      </c>
      <c r="F1081" s="202">
        <f>C1081/D1081</f>
        <v>0</v>
      </c>
      <c r="G1081" s="212"/>
    </row>
    <row r="1082" spans="1:7" ht="18.95" customHeight="1">
      <c r="A1082" s="132" t="s">
        <v>69</v>
      </c>
      <c r="B1082" s="210">
        <v>0</v>
      </c>
      <c r="C1082" s="210">
        <v>0</v>
      </c>
      <c r="D1082" s="211">
        <v>0</v>
      </c>
      <c r="E1082" s="202">
        <v>0</v>
      </c>
      <c r="F1082" s="202">
        <v>0</v>
      </c>
      <c r="G1082" s="212"/>
    </row>
    <row r="1083" spans="1:7" ht="18.95" customHeight="1">
      <c r="A1083" s="132" t="s">
        <v>1098</v>
      </c>
      <c r="B1083" s="210">
        <v>0</v>
      </c>
      <c r="C1083" s="210">
        <v>0</v>
      </c>
      <c r="D1083" s="211">
        <v>0</v>
      </c>
      <c r="E1083" s="202">
        <v>0</v>
      </c>
      <c r="F1083" s="202">
        <v>0</v>
      </c>
      <c r="G1083" s="212"/>
    </row>
    <row r="1084" spans="1:7" ht="18.95" customHeight="1">
      <c r="A1084" s="132" t="s">
        <v>1099</v>
      </c>
      <c r="B1084" s="210">
        <v>0</v>
      </c>
      <c r="C1084" s="210">
        <v>0</v>
      </c>
      <c r="D1084" s="211">
        <v>0</v>
      </c>
      <c r="E1084" s="202">
        <v>0</v>
      </c>
      <c r="F1084" s="202">
        <v>0</v>
      </c>
      <c r="G1084" s="212"/>
    </row>
    <row r="1085" spans="1:7" ht="18.95" customHeight="1">
      <c r="A1085" s="132" t="s">
        <v>1100</v>
      </c>
      <c r="B1085" s="210">
        <v>0</v>
      </c>
      <c r="C1085" s="210">
        <v>0</v>
      </c>
      <c r="D1085" s="211">
        <v>0</v>
      </c>
      <c r="E1085" s="202">
        <v>0</v>
      </c>
      <c r="F1085" s="202">
        <v>0</v>
      </c>
      <c r="G1085" s="212"/>
    </row>
    <row r="1086" spans="1:7" ht="18.95" customHeight="1">
      <c r="A1086" s="132" t="s">
        <v>1101</v>
      </c>
      <c r="B1086" s="210">
        <v>0</v>
      </c>
      <c r="C1086" s="210">
        <v>0</v>
      </c>
      <c r="D1086" s="211">
        <v>0</v>
      </c>
      <c r="E1086" s="202">
        <v>0</v>
      </c>
      <c r="F1086" s="202">
        <v>0</v>
      </c>
      <c r="G1086" s="212"/>
    </row>
    <row r="1087" spans="1:7" ht="18.95" customHeight="1">
      <c r="A1087" s="132" t="s">
        <v>1102</v>
      </c>
      <c r="B1087" s="210">
        <v>0</v>
      </c>
      <c r="C1087" s="210">
        <v>0</v>
      </c>
      <c r="D1087" s="211">
        <v>0</v>
      </c>
      <c r="E1087" s="202">
        <v>0</v>
      </c>
      <c r="F1087" s="202">
        <v>0</v>
      </c>
      <c r="G1087" s="212"/>
    </row>
    <row r="1088" spans="1:7" ht="18.95" customHeight="1">
      <c r="A1088" s="132" t="s">
        <v>359</v>
      </c>
      <c r="B1088" s="210">
        <v>3683</v>
      </c>
      <c r="C1088" s="210">
        <v>3683</v>
      </c>
      <c r="D1088" s="211">
        <v>841</v>
      </c>
      <c r="E1088" s="202">
        <v>0</v>
      </c>
      <c r="F1088" s="202">
        <f>C1088/D1088</f>
        <v>4.3793103448275863</v>
      </c>
      <c r="G1088" s="212"/>
    </row>
    <row r="1089" spans="1:7" ht="18.95" customHeight="1">
      <c r="A1089" s="132" t="s">
        <v>1103</v>
      </c>
      <c r="B1089" s="210">
        <v>0</v>
      </c>
      <c r="C1089" s="210">
        <v>0</v>
      </c>
      <c r="D1089" s="211">
        <v>0</v>
      </c>
      <c r="E1089" s="202">
        <v>0</v>
      </c>
      <c r="F1089" s="202">
        <v>0</v>
      </c>
      <c r="G1089" s="212"/>
    </row>
    <row r="1090" spans="1:7" ht="18.95" customHeight="1">
      <c r="A1090" s="132" t="s">
        <v>1068</v>
      </c>
      <c r="B1090" s="210">
        <v>0</v>
      </c>
      <c r="C1090" s="210">
        <v>0</v>
      </c>
      <c r="D1090" s="211">
        <v>0</v>
      </c>
      <c r="E1090" s="202">
        <v>0</v>
      </c>
      <c r="F1090" s="202">
        <v>0</v>
      </c>
      <c r="G1090" s="212"/>
    </row>
    <row r="1091" spans="1:7" ht="18.95" customHeight="1">
      <c r="A1091" s="132" t="s">
        <v>1104</v>
      </c>
      <c r="B1091" s="210">
        <v>0</v>
      </c>
      <c r="C1091" s="210">
        <v>0</v>
      </c>
      <c r="D1091" s="211">
        <v>0</v>
      </c>
      <c r="E1091" s="202">
        <v>0</v>
      </c>
      <c r="F1091" s="202">
        <v>0</v>
      </c>
      <c r="G1091" s="212"/>
    </row>
    <row r="1092" spans="1:7" ht="18.95" customHeight="1">
      <c r="A1092" s="132" t="s">
        <v>360</v>
      </c>
      <c r="B1092" s="210">
        <v>1014</v>
      </c>
      <c r="C1092" s="210">
        <v>717</v>
      </c>
      <c r="D1092" s="211">
        <v>612</v>
      </c>
      <c r="E1092" s="202">
        <v>0</v>
      </c>
      <c r="F1092" s="202">
        <f>C1092/D1092</f>
        <v>1.1715686274509804</v>
      </c>
      <c r="G1092" s="212"/>
    </row>
    <row r="1093" spans="1:7" ht="18.95" customHeight="1">
      <c r="A1093" s="132" t="s">
        <v>650</v>
      </c>
      <c r="B1093" s="210">
        <v>0</v>
      </c>
      <c r="C1093" s="210">
        <v>0</v>
      </c>
      <c r="D1093" s="211">
        <v>0</v>
      </c>
      <c r="E1093" s="202">
        <v>0</v>
      </c>
      <c r="F1093" s="202">
        <v>0</v>
      </c>
      <c r="G1093" s="212"/>
    </row>
    <row r="1094" spans="1:7" ht="18.95" customHeight="1">
      <c r="A1094" s="132" t="s">
        <v>57</v>
      </c>
      <c r="B1094" s="210">
        <v>0</v>
      </c>
      <c r="C1094" s="210">
        <v>0</v>
      </c>
      <c r="D1094" s="211">
        <v>0</v>
      </c>
      <c r="E1094" s="202">
        <v>0</v>
      </c>
      <c r="F1094" s="202">
        <v>0</v>
      </c>
      <c r="G1094" s="212"/>
    </row>
    <row r="1095" spans="1:7" ht="18.95" customHeight="1">
      <c r="A1095" s="132" t="s">
        <v>58</v>
      </c>
      <c r="B1095" s="210">
        <v>0</v>
      </c>
      <c r="C1095" s="210">
        <v>0</v>
      </c>
      <c r="D1095" s="211">
        <v>0</v>
      </c>
      <c r="E1095" s="202">
        <v>0</v>
      </c>
      <c r="F1095" s="202">
        <v>0</v>
      </c>
      <c r="G1095" s="212"/>
    </row>
    <row r="1096" spans="1:7" ht="18.95" customHeight="1">
      <c r="A1096" s="132" t="s">
        <v>69</v>
      </c>
      <c r="B1096" s="210">
        <v>0</v>
      </c>
      <c r="C1096" s="210">
        <v>0</v>
      </c>
      <c r="D1096" s="211">
        <v>0</v>
      </c>
      <c r="E1096" s="202">
        <v>0</v>
      </c>
      <c r="F1096" s="202">
        <v>0</v>
      </c>
      <c r="G1096" s="212"/>
    </row>
    <row r="1097" spans="1:7" ht="18.95" customHeight="1">
      <c r="A1097" s="132" t="s">
        <v>1105</v>
      </c>
      <c r="B1097" s="210">
        <v>0</v>
      </c>
      <c r="C1097" s="210">
        <v>0</v>
      </c>
      <c r="D1097" s="211">
        <v>0</v>
      </c>
      <c r="E1097" s="202">
        <v>0</v>
      </c>
      <c r="F1097" s="202">
        <v>0</v>
      </c>
      <c r="G1097" s="212"/>
    </row>
    <row r="1098" spans="1:7" ht="18.95" customHeight="1">
      <c r="A1098" s="132" t="s">
        <v>1106</v>
      </c>
      <c r="B1098" s="210">
        <v>0</v>
      </c>
      <c r="C1098" s="210">
        <v>0</v>
      </c>
      <c r="D1098" s="211">
        <v>0</v>
      </c>
      <c r="E1098" s="202">
        <v>0</v>
      </c>
      <c r="F1098" s="202">
        <v>0</v>
      </c>
      <c r="G1098" s="212"/>
    </row>
    <row r="1099" spans="1:7" ht="18.95" customHeight="1">
      <c r="A1099" s="132" t="s">
        <v>1107</v>
      </c>
      <c r="B1099" s="210">
        <v>0</v>
      </c>
      <c r="C1099" s="210">
        <v>0</v>
      </c>
      <c r="D1099" s="211">
        <v>0</v>
      </c>
      <c r="E1099" s="202">
        <v>0</v>
      </c>
      <c r="F1099" s="202">
        <v>0</v>
      </c>
      <c r="G1099" s="212"/>
    </row>
    <row r="1100" spans="1:7" ht="18.95" customHeight="1">
      <c r="A1100" s="132" t="s">
        <v>362</v>
      </c>
      <c r="B1100" s="210">
        <v>2840</v>
      </c>
      <c r="C1100" s="210">
        <v>2840</v>
      </c>
      <c r="D1100" s="211">
        <v>879</v>
      </c>
      <c r="E1100" s="202">
        <f>C1100/B1100</f>
        <v>1</v>
      </c>
      <c r="F1100" s="202">
        <f>C1100/D1100</f>
        <v>3.2309442548350398</v>
      </c>
      <c r="G1100" s="212"/>
    </row>
    <row r="1101" spans="1:7" ht="18.95" customHeight="1">
      <c r="A1101" s="132" t="s">
        <v>57</v>
      </c>
      <c r="B1101" s="210">
        <v>56</v>
      </c>
      <c r="C1101" s="210">
        <v>56</v>
      </c>
      <c r="D1101" s="211">
        <v>112</v>
      </c>
      <c r="E1101" s="202">
        <v>0</v>
      </c>
      <c r="F1101" s="202">
        <f>C1101/D1101</f>
        <v>0.5</v>
      </c>
      <c r="G1101" s="212"/>
    </row>
    <row r="1102" spans="1:7" ht="18.95" customHeight="1">
      <c r="A1102" s="132" t="s">
        <v>58</v>
      </c>
      <c r="B1102" s="210">
        <v>0</v>
      </c>
      <c r="C1102" s="210">
        <v>0</v>
      </c>
      <c r="D1102" s="211">
        <v>0</v>
      </c>
      <c r="E1102" s="202">
        <v>0</v>
      </c>
      <c r="F1102" s="202">
        <v>0</v>
      </c>
      <c r="G1102" s="212"/>
    </row>
    <row r="1103" spans="1:7" ht="18.95" customHeight="1">
      <c r="A1103" s="132" t="s">
        <v>69</v>
      </c>
      <c r="B1103" s="210">
        <v>0</v>
      </c>
      <c r="C1103" s="210">
        <v>0</v>
      </c>
      <c r="D1103" s="211">
        <v>0</v>
      </c>
      <c r="E1103" s="202">
        <v>0</v>
      </c>
      <c r="F1103" s="202">
        <v>0</v>
      </c>
      <c r="G1103" s="212"/>
    </row>
    <row r="1104" spans="1:7" ht="18.95" customHeight="1">
      <c r="A1104" s="132" t="s">
        <v>1108</v>
      </c>
      <c r="B1104" s="210">
        <v>0</v>
      </c>
      <c r="C1104" s="210">
        <v>0</v>
      </c>
      <c r="D1104" s="211">
        <v>0</v>
      </c>
      <c r="E1104" s="202">
        <v>0</v>
      </c>
      <c r="F1104" s="202">
        <v>0</v>
      </c>
      <c r="G1104" s="212"/>
    </row>
    <row r="1105" spans="1:7" ht="18.95" customHeight="1">
      <c r="A1105" s="132" t="s">
        <v>363</v>
      </c>
      <c r="B1105" s="210">
        <v>368</v>
      </c>
      <c r="C1105" s="210">
        <v>368</v>
      </c>
      <c r="D1105" s="211">
        <v>417</v>
      </c>
      <c r="E1105" s="202">
        <v>0</v>
      </c>
      <c r="F1105" s="202">
        <f>C1105/D1105</f>
        <v>0.88249400479616302</v>
      </c>
      <c r="G1105" s="212"/>
    </row>
    <row r="1106" spans="1:7" ht="18.95" customHeight="1">
      <c r="A1106" s="132" t="s">
        <v>364</v>
      </c>
      <c r="B1106" s="210">
        <v>2416</v>
      </c>
      <c r="C1106" s="210">
        <v>2416</v>
      </c>
      <c r="D1106" s="211">
        <v>350</v>
      </c>
      <c r="E1106" s="202">
        <v>0</v>
      </c>
      <c r="F1106" s="202">
        <f>C1106/D1106</f>
        <v>6.902857142857143</v>
      </c>
      <c r="G1106" s="212"/>
    </row>
    <row r="1107" spans="1:7" ht="18.95" customHeight="1">
      <c r="A1107" s="141" t="s">
        <v>1293</v>
      </c>
      <c r="B1107" s="210">
        <v>700</v>
      </c>
      <c r="C1107" s="210">
        <v>700</v>
      </c>
      <c r="D1107" s="211">
        <v>0</v>
      </c>
      <c r="E1107" s="202">
        <f>C1107/B1107</f>
        <v>1</v>
      </c>
      <c r="F1107" s="202">
        <v>0</v>
      </c>
      <c r="G1107" s="212"/>
    </row>
    <row r="1108" spans="1:7" ht="18.95" customHeight="1">
      <c r="A1108" s="132" t="s">
        <v>1109</v>
      </c>
      <c r="B1108" s="210">
        <v>0</v>
      </c>
      <c r="C1108" s="210">
        <v>0</v>
      </c>
      <c r="D1108" s="211">
        <v>0</v>
      </c>
      <c r="E1108" s="202">
        <v>0</v>
      </c>
      <c r="F1108" s="202">
        <v>0</v>
      </c>
      <c r="G1108" s="212"/>
    </row>
    <row r="1109" spans="1:7" ht="18.95" customHeight="1">
      <c r="A1109" s="132" t="s">
        <v>366</v>
      </c>
      <c r="B1109" s="210">
        <v>0</v>
      </c>
      <c r="C1109" s="210">
        <v>0</v>
      </c>
      <c r="D1109" s="211">
        <v>0</v>
      </c>
      <c r="E1109" s="202">
        <v>0</v>
      </c>
      <c r="F1109" s="202">
        <v>0</v>
      </c>
      <c r="G1109" s="212"/>
    </row>
    <row r="1110" spans="1:7" ht="18.95" customHeight="1">
      <c r="A1110" s="132" t="s">
        <v>1110</v>
      </c>
      <c r="B1110" s="210">
        <v>0</v>
      </c>
      <c r="C1110" s="210">
        <v>0</v>
      </c>
      <c r="D1110" s="211">
        <v>0</v>
      </c>
      <c r="E1110" s="202">
        <v>0</v>
      </c>
      <c r="F1110" s="202">
        <v>0</v>
      </c>
      <c r="G1110" s="212"/>
    </row>
    <row r="1111" spans="1:7" ht="18.95" customHeight="1">
      <c r="A1111" s="132" t="s">
        <v>1111</v>
      </c>
      <c r="B1111" s="210">
        <v>0</v>
      </c>
      <c r="C1111" s="210">
        <v>0</v>
      </c>
      <c r="D1111" s="211">
        <v>0</v>
      </c>
      <c r="E1111" s="202">
        <v>0</v>
      </c>
      <c r="F1111" s="202">
        <v>0</v>
      </c>
      <c r="G1111" s="212"/>
    </row>
    <row r="1112" spans="1:7" ht="18.95" customHeight="1">
      <c r="A1112" s="141" t="s">
        <v>1294</v>
      </c>
      <c r="B1112" s="210">
        <v>700</v>
      </c>
      <c r="C1112" s="210">
        <v>700</v>
      </c>
      <c r="D1112" s="211">
        <v>0</v>
      </c>
      <c r="E1112" s="202">
        <v>0</v>
      </c>
      <c r="F1112" s="202">
        <v>0</v>
      </c>
      <c r="G1112" s="212"/>
    </row>
    <row r="1113" spans="1:7" ht="18.95" customHeight="1">
      <c r="A1113" s="132" t="s">
        <v>367</v>
      </c>
      <c r="B1113" s="210">
        <v>932</v>
      </c>
      <c r="C1113" s="210">
        <v>932</v>
      </c>
      <c r="D1113" s="211">
        <v>634</v>
      </c>
      <c r="E1113" s="202">
        <f>C1113/B1113</f>
        <v>1</v>
      </c>
      <c r="F1113" s="202">
        <f>C1113/D1113</f>
        <v>1.4700315457413249</v>
      </c>
      <c r="G1113" s="212"/>
    </row>
    <row r="1114" spans="1:7" ht="18.95" customHeight="1">
      <c r="A1114" s="132" t="s">
        <v>368</v>
      </c>
      <c r="B1114" s="210">
        <v>784</v>
      </c>
      <c r="C1114" s="210">
        <v>784</v>
      </c>
      <c r="D1114" s="211">
        <v>573</v>
      </c>
      <c r="E1114" s="202">
        <f>C1114/B1114</f>
        <v>1</v>
      </c>
      <c r="F1114" s="202">
        <f>C1114/D1114</f>
        <v>1.368237347294939</v>
      </c>
      <c r="G1114" s="212"/>
    </row>
    <row r="1115" spans="1:7" ht="18.95" customHeight="1">
      <c r="A1115" s="132" t="s">
        <v>57</v>
      </c>
      <c r="B1115" s="210">
        <v>442</v>
      </c>
      <c r="C1115" s="210">
        <v>442</v>
      </c>
      <c r="D1115" s="211">
        <v>309</v>
      </c>
      <c r="E1115" s="202">
        <v>0</v>
      </c>
      <c r="F1115" s="202">
        <f>C1115/D1115</f>
        <v>1.4304207119741101</v>
      </c>
      <c r="G1115" s="212"/>
    </row>
    <row r="1116" spans="1:7" ht="18.95" customHeight="1">
      <c r="A1116" s="132" t="s">
        <v>58</v>
      </c>
      <c r="B1116" s="210">
        <v>20</v>
      </c>
      <c r="C1116" s="210">
        <v>20</v>
      </c>
      <c r="D1116" s="211">
        <v>40</v>
      </c>
      <c r="E1116" s="202">
        <v>0</v>
      </c>
      <c r="F1116" s="202">
        <f>C1116/D1116</f>
        <v>0.5</v>
      </c>
      <c r="G1116" s="212"/>
    </row>
    <row r="1117" spans="1:7" ht="18.95" customHeight="1">
      <c r="A1117" s="132" t="s">
        <v>69</v>
      </c>
      <c r="B1117" s="210">
        <v>0</v>
      </c>
      <c r="C1117" s="210">
        <v>0</v>
      </c>
      <c r="D1117" s="211">
        <v>0</v>
      </c>
      <c r="E1117" s="202">
        <v>0</v>
      </c>
      <c r="F1117" s="202">
        <v>0</v>
      </c>
      <c r="G1117" s="212"/>
    </row>
    <row r="1118" spans="1:7" ht="18.95" customHeight="1">
      <c r="A1118" s="132" t="s">
        <v>1113</v>
      </c>
      <c r="B1118" s="210">
        <v>0</v>
      </c>
      <c r="C1118" s="210">
        <v>0</v>
      </c>
      <c r="D1118" s="211">
        <v>0</v>
      </c>
      <c r="E1118" s="202">
        <v>0</v>
      </c>
      <c r="F1118" s="202">
        <v>0</v>
      </c>
      <c r="G1118" s="212"/>
    </row>
    <row r="1119" spans="1:7" ht="18.95" customHeight="1">
      <c r="A1119" s="132" t="s">
        <v>553</v>
      </c>
      <c r="B1119" s="210">
        <v>0</v>
      </c>
      <c r="C1119" s="210">
        <v>0</v>
      </c>
      <c r="D1119" s="211">
        <v>0</v>
      </c>
      <c r="E1119" s="202">
        <v>0</v>
      </c>
      <c r="F1119" s="202">
        <v>0</v>
      </c>
      <c r="G1119" s="212"/>
    </row>
    <row r="1120" spans="1:7" ht="18.95" customHeight="1">
      <c r="A1120" s="132" t="s">
        <v>1114</v>
      </c>
      <c r="B1120" s="210">
        <v>0</v>
      </c>
      <c r="C1120" s="210">
        <v>0</v>
      </c>
      <c r="D1120" s="211">
        <v>0</v>
      </c>
      <c r="E1120" s="202">
        <v>0</v>
      </c>
      <c r="F1120" s="202">
        <v>0</v>
      </c>
      <c r="G1120" s="212"/>
    </row>
    <row r="1121" spans="1:7" ht="18.95" customHeight="1">
      <c r="A1121" s="132" t="s">
        <v>1115</v>
      </c>
      <c r="B1121" s="210">
        <v>0</v>
      </c>
      <c r="C1121" s="210">
        <v>0</v>
      </c>
      <c r="D1121" s="211">
        <v>0</v>
      </c>
      <c r="E1121" s="202">
        <v>0</v>
      </c>
      <c r="F1121" s="202">
        <v>0</v>
      </c>
      <c r="G1121" s="212"/>
    </row>
    <row r="1122" spans="1:7" ht="18.95" customHeight="1">
      <c r="A1122" s="132" t="s">
        <v>66</v>
      </c>
      <c r="B1122" s="210">
        <v>0</v>
      </c>
      <c r="C1122" s="210">
        <v>0</v>
      </c>
      <c r="D1122" s="211">
        <v>0</v>
      </c>
      <c r="E1122" s="202">
        <v>0</v>
      </c>
      <c r="F1122" s="202">
        <v>0</v>
      </c>
      <c r="G1122" s="212"/>
    </row>
    <row r="1123" spans="1:7" ht="18.95" customHeight="1">
      <c r="A1123" s="132" t="s">
        <v>369</v>
      </c>
      <c r="B1123" s="210">
        <v>322</v>
      </c>
      <c r="C1123" s="210">
        <v>322</v>
      </c>
      <c r="D1123" s="211">
        <v>224</v>
      </c>
      <c r="E1123" s="202">
        <v>0</v>
      </c>
      <c r="F1123" s="202">
        <f>C1123/D1123</f>
        <v>1.4375</v>
      </c>
      <c r="G1123" s="212"/>
    </row>
    <row r="1124" spans="1:7" ht="18.95" customHeight="1">
      <c r="A1124" s="132" t="s">
        <v>372</v>
      </c>
      <c r="B1124" s="210">
        <v>148</v>
      </c>
      <c r="C1124" s="210">
        <v>148</v>
      </c>
      <c r="D1124" s="211">
        <v>11</v>
      </c>
      <c r="E1124" s="202">
        <f>C1124/B1124</f>
        <v>1</v>
      </c>
      <c r="F1124" s="202">
        <f>C1124/D1124</f>
        <v>13.454545454545455</v>
      </c>
      <c r="G1124" s="212"/>
    </row>
    <row r="1125" spans="1:7" ht="18.95" customHeight="1">
      <c r="A1125" s="132" t="s">
        <v>57</v>
      </c>
      <c r="B1125" s="210">
        <v>0</v>
      </c>
      <c r="C1125" s="210">
        <v>0</v>
      </c>
      <c r="D1125" s="211">
        <v>0</v>
      </c>
      <c r="E1125" s="202">
        <v>0</v>
      </c>
      <c r="F1125" s="202">
        <v>0</v>
      </c>
      <c r="G1125" s="212"/>
    </row>
    <row r="1126" spans="1:7" ht="18.95" customHeight="1">
      <c r="A1126" s="132" t="s">
        <v>58</v>
      </c>
      <c r="B1126" s="210">
        <v>0</v>
      </c>
      <c r="C1126" s="210">
        <v>0</v>
      </c>
      <c r="D1126" s="211">
        <v>0</v>
      </c>
      <c r="E1126" s="202">
        <v>0</v>
      </c>
      <c r="F1126" s="202">
        <v>0</v>
      </c>
      <c r="G1126" s="212"/>
    </row>
    <row r="1127" spans="1:7" ht="18.95" customHeight="1">
      <c r="A1127" s="132" t="s">
        <v>69</v>
      </c>
      <c r="B1127" s="210">
        <v>0</v>
      </c>
      <c r="C1127" s="210">
        <v>0</v>
      </c>
      <c r="D1127" s="211">
        <v>0</v>
      </c>
      <c r="E1127" s="202">
        <v>0</v>
      </c>
      <c r="F1127" s="202">
        <v>0</v>
      </c>
      <c r="G1127" s="212"/>
    </row>
    <row r="1128" spans="1:7" ht="18.95" customHeight="1">
      <c r="A1128" s="132" t="s">
        <v>1116</v>
      </c>
      <c r="B1128" s="210">
        <v>0</v>
      </c>
      <c r="C1128" s="210">
        <v>0</v>
      </c>
      <c r="D1128" s="211">
        <v>0</v>
      </c>
      <c r="E1128" s="202">
        <v>0</v>
      </c>
      <c r="F1128" s="202">
        <v>0</v>
      </c>
      <c r="G1128" s="212"/>
    </row>
    <row r="1129" spans="1:7" ht="18.95" customHeight="1">
      <c r="A1129" s="132" t="s">
        <v>373</v>
      </c>
      <c r="B1129" s="210">
        <v>148</v>
      </c>
      <c r="C1129" s="210">
        <v>148</v>
      </c>
      <c r="D1129" s="211">
        <v>11</v>
      </c>
      <c r="E1129" s="202">
        <v>0</v>
      </c>
      <c r="F1129" s="202">
        <f>C1129/D1129</f>
        <v>13.454545454545455</v>
      </c>
      <c r="G1129" s="212"/>
    </row>
    <row r="1130" spans="1:7" ht="18.95" customHeight="1">
      <c r="A1130" s="132" t="s">
        <v>374</v>
      </c>
      <c r="B1130" s="210">
        <v>0</v>
      </c>
      <c r="C1130" s="210">
        <v>0</v>
      </c>
      <c r="D1130" s="211">
        <v>50</v>
      </c>
      <c r="E1130" s="202">
        <v>0</v>
      </c>
      <c r="F1130" s="202">
        <f>C1130/D1130</f>
        <v>0</v>
      </c>
      <c r="G1130" s="212"/>
    </row>
    <row r="1131" spans="1:7" ht="18.95" customHeight="1">
      <c r="A1131" s="132" t="s">
        <v>1117</v>
      </c>
      <c r="B1131" s="210">
        <v>0</v>
      </c>
      <c r="C1131" s="210">
        <v>0</v>
      </c>
      <c r="D1131" s="211">
        <v>0</v>
      </c>
      <c r="E1131" s="202">
        <v>0</v>
      </c>
      <c r="F1131" s="202">
        <v>0</v>
      </c>
      <c r="G1131" s="212"/>
    </row>
    <row r="1132" spans="1:7" ht="18.95" customHeight="1">
      <c r="A1132" s="132" t="s">
        <v>375</v>
      </c>
      <c r="B1132" s="210">
        <v>0</v>
      </c>
      <c r="C1132" s="210">
        <v>0</v>
      </c>
      <c r="D1132" s="211">
        <v>50</v>
      </c>
      <c r="E1132" s="202">
        <v>0</v>
      </c>
      <c r="F1132" s="202">
        <f>C1132/D1132</f>
        <v>0</v>
      </c>
      <c r="G1132" s="212"/>
    </row>
    <row r="1133" spans="1:7" ht="18.95" customHeight="1">
      <c r="A1133" s="132" t="s">
        <v>558</v>
      </c>
      <c r="B1133" s="210">
        <v>233</v>
      </c>
      <c r="C1133" s="210">
        <v>228</v>
      </c>
      <c r="D1133" s="211">
        <v>0</v>
      </c>
      <c r="E1133" s="202">
        <f>C1133/B1133</f>
        <v>0.97854077253218885</v>
      </c>
      <c r="F1133" s="202">
        <v>0</v>
      </c>
      <c r="G1133" s="212"/>
    </row>
    <row r="1134" spans="1:7" ht="18.95" customHeight="1">
      <c r="A1134" s="132" t="s">
        <v>559</v>
      </c>
      <c r="B1134" s="210">
        <v>0</v>
      </c>
      <c r="C1134" s="210">
        <v>0</v>
      </c>
      <c r="D1134" s="211">
        <v>0</v>
      </c>
      <c r="E1134" s="202">
        <v>0</v>
      </c>
      <c r="F1134" s="202">
        <v>0</v>
      </c>
      <c r="G1134" s="212"/>
    </row>
    <row r="1135" spans="1:7" ht="18.95" customHeight="1">
      <c r="A1135" s="132" t="s">
        <v>57</v>
      </c>
      <c r="B1135" s="210">
        <v>0</v>
      </c>
      <c r="C1135" s="210">
        <v>0</v>
      </c>
      <c r="D1135" s="211">
        <v>0</v>
      </c>
      <c r="E1135" s="202">
        <v>0</v>
      </c>
      <c r="F1135" s="202">
        <v>0</v>
      </c>
      <c r="G1135" s="212"/>
    </row>
    <row r="1136" spans="1:7" ht="18.95" customHeight="1">
      <c r="A1136" s="132" t="s">
        <v>58</v>
      </c>
      <c r="B1136" s="210">
        <v>0</v>
      </c>
      <c r="C1136" s="210">
        <v>0</v>
      </c>
      <c r="D1136" s="211">
        <v>0</v>
      </c>
      <c r="E1136" s="202">
        <v>0</v>
      </c>
      <c r="F1136" s="202">
        <v>0</v>
      </c>
      <c r="G1136" s="212"/>
    </row>
    <row r="1137" spans="1:7" ht="18.95" customHeight="1">
      <c r="A1137" s="132" t="s">
        <v>69</v>
      </c>
      <c r="B1137" s="210">
        <v>0</v>
      </c>
      <c r="C1137" s="210">
        <v>0</v>
      </c>
      <c r="D1137" s="211">
        <v>0</v>
      </c>
      <c r="E1137" s="202">
        <v>0</v>
      </c>
      <c r="F1137" s="202">
        <v>0</v>
      </c>
      <c r="G1137" s="212"/>
    </row>
    <row r="1138" spans="1:7" ht="18.95" customHeight="1">
      <c r="A1138" s="132" t="s">
        <v>1118</v>
      </c>
      <c r="B1138" s="210">
        <v>0</v>
      </c>
      <c r="C1138" s="210">
        <v>0</v>
      </c>
      <c r="D1138" s="211">
        <v>0</v>
      </c>
      <c r="E1138" s="202">
        <v>0</v>
      </c>
      <c r="F1138" s="202">
        <v>0</v>
      </c>
      <c r="G1138" s="212"/>
    </row>
    <row r="1139" spans="1:7" ht="18.95" customHeight="1">
      <c r="A1139" s="132" t="s">
        <v>66</v>
      </c>
      <c r="B1139" s="210">
        <v>0</v>
      </c>
      <c r="C1139" s="210">
        <v>0</v>
      </c>
      <c r="D1139" s="211">
        <v>0</v>
      </c>
      <c r="E1139" s="202">
        <v>0</v>
      </c>
      <c r="F1139" s="202">
        <v>0</v>
      </c>
      <c r="G1139" s="212"/>
    </row>
    <row r="1140" spans="1:7" ht="18.95" customHeight="1">
      <c r="A1140" s="132" t="s">
        <v>1119</v>
      </c>
      <c r="B1140" s="210">
        <v>0</v>
      </c>
      <c r="C1140" s="210">
        <v>0</v>
      </c>
      <c r="D1140" s="211">
        <v>0</v>
      </c>
      <c r="E1140" s="202">
        <v>0</v>
      </c>
      <c r="F1140" s="202">
        <v>0</v>
      </c>
      <c r="G1140" s="212"/>
    </row>
    <row r="1141" spans="1:7" ht="18.95" customHeight="1">
      <c r="A1141" s="132" t="s">
        <v>560</v>
      </c>
      <c r="B1141" s="210">
        <v>0</v>
      </c>
      <c r="C1141" s="210">
        <v>0</v>
      </c>
      <c r="D1141" s="211">
        <v>0</v>
      </c>
      <c r="E1141" s="202">
        <v>0</v>
      </c>
      <c r="F1141" s="202">
        <v>0</v>
      </c>
      <c r="G1141" s="212"/>
    </row>
    <row r="1142" spans="1:7" ht="18.95" customHeight="1">
      <c r="A1142" s="132" t="s">
        <v>1120</v>
      </c>
      <c r="B1142" s="210">
        <v>0</v>
      </c>
      <c r="C1142" s="210">
        <v>0</v>
      </c>
      <c r="D1142" s="211">
        <v>0</v>
      </c>
      <c r="E1142" s="202">
        <v>0</v>
      </c>
      <c r="F1142" s="202">
        <v>0</v>
      </c>
      <c r="G1142" s="212"/>
    </row>
    <row r="1143" spans="1:7" ht="18.95" customHeight="1">
      <c r="A1143" s="132" t="s">
        <v>1121</v>
      </c>
      <c r="B1143" s="210">
        <v>0</v>
      </c>
      <c r="C1143" s="210">
        <v>0</v>
      </c>
      <c r="D1143" s="211">
        <v>0</v>
      </c>
      <c r="E1143" s="202">
        <v>0</v>
      </c>
      <c r="F1143" s="202">
        <v>0</v>
      </c>
      <c r="G1143" s="212"/>
    </row>
    <row r="1144" spans="1:7" ht="18.95" customHeight="1">
      <c r="A1144" s="132" t="s">
        <v>1122</v>
      </c>
      <c r="B1144" s="210">
        <v>0</v>
      </c>
      <c r="C1144" s="210">
        <v>0</v>
      </c>
      <c r="D1144" s="211">
        <v>0</v>
      </c>
      <c r="E1144" s="202">
        <v>0</v>
      </c>
      <c r="F1144" s="202">
        <v>0</v>
      </c>
      <c r="G1144" s="212"/>
    </row>
    <row r="1145" spans="1:7" ht="18.95" customHeight="1">
      <c r="A1145" s="132" t="s">
        <v>1123</v>
      </c>
      <c r="B1145" s="210">
        <v>0</v>
      </c>
      <c r="C1145" s="210">
        <v>0</v>
      </c>
      <c r="D1145" s="211">
        <v>0</v>
      </c>
      <c r="E1145" s="202">
        <v>0</v>
      </c>
      <c r="F1145" s="202">
        <v>0</v>
      </c>
      <c r="G1145" s="212"/>
    </row>
    <row r="1146" spans="1:7" ht="18.95" customHeight="1">
      <c r="A1146" s="132" t="s">
        <v>1124</v>
      </c>
      <c r="B1146" s="210">
        <v>0</v>
      </c>
      <c r="C1146" s="210">
        <v>0</v>
      </c>
      <c r="D1146" s="211">
        <v>0</v>
      </c>
      <c r="E1146" s="202">
        <v>0</v>
      </c>
      <c r="F1146" s="202">
        <v>0</v>
      </c>
      <c r="G1146" s="212"/>
    </row>
    <row r="1147" spans="1:7" ht="18.95" customHeight="1">
      <c r="A1147" s="132" t="s">
        <v>1125</v>
      </c>
      <c r="B1147" s="210">
        <v>0</v>
      </c>
      <c r="C1147" s="210">
        <v>0</v>
      </c>
      <c r="D1147" s="211">
        <v>0</v>
      </c>
      <c r="E1147" s="202">
        <v>0</v>
      </c>
      <c r="F1147" s="202">
        <v>0</v>
      </c>
      <c r="G1147" s="212"/>
    </row>
    <row r="1148" spans="1:7" ht="18.95" customHeight="1">
      <c r="A1148" s="132" t="s">
        <v>1126</v>
      </c>
      <c r="B1148" s="210">
        <v>0</v>
      </c>
      <c r="C1148" s="210">
        <v>0</v>
      </c>
      <c r="D1148" s="211">
        <v>0</v>
      </c>
      <c r="E1148" s="202">
        <v>0</v>
      </c>
      <c r="F1148" s="202">
        <v>0</v>
      </c>
      <c r="G1148" s="212"/>
    </row>
    <row r="1149" spans="1:7" ht="18.95" customHeight="1">
      <c r="A1149" s="132" t="s">
        <v>1127</v>
      </c>
      <c r="B1149" s="210">
        <v>0</v>
      </c>
      <c r="C1149" s="210">
        <v>0</v>
      </c>
      <c r="D1149" s="211">
        <v>0</v>
      </c>
      <c r="E1149" s="202">
        <v>0</v>
      </c>
      <c r="F1149" s="202">
        <v>0</v>
      </c>
      <c r="G1149" s="212"/>
    </row>
    <row r="1150" spans="1:7" ht="18.95" customHeight="1">
      <c r="A1150" s="132" t="s">
        <v>1128</v>
      </c>
      <c r="B1150" s="210">
        <v>0</v>
      </c>
      <c r="C1150" s="210">
        <v>0</v>
      </c>
      <c r="D1150" s="211">
        <v>0</v>
      </c>
      <c r="E1150" s="202">
        <v>0</v>
      </c>
      <c r="F1150" s="202">
        <v>0</v>
      </c>
      <c r="G1150" s="212"/>
    </row>
    <row r="1151" spans="1:7" ht="18.95" customHeight="1">
      <c r="A1151" s="132" t="s">
        <v>561</v>
      </c>
      <c r="B1151" s="210">
        <v>0</v>
      </c>
      <c r="C1151" s="210">
        <v>0</v>
      </c>
      <c r="D1151" s="211">
        <v>0</v>
      </c>
      <c r="E1151" s="202">
        <v>0</v>
      </c>
      <c r="F1151" s="202">
        <v>0</v>
      </c>
      <c r="G1151" s="212"/>
    </row>
    <row r="1152" spans="1:7" ht="18.95" customHeight="1">
      <c r="A1152" s="132" t="s">
        <v>1129</v>
      </c>
      <c r="B1152" s="210">
        <v>0</v>
      </c>
      <c r="C1152" s="210">
        <v>0</v>
      </c>
      <c r="D1152" s="211">
        <v>0</v>
      </c>
      <c r="E1152" s="202">
        <v>0</v>
      </c>
      <c r="F1152" s="202">
        <v>0</v>
      </c>
      <c r="G1152" s="212"/>
    </row>
    <row r="1153" spans="1:7" ht="18.95" customHeight="1">
      <c r="A1153" s="132" t="s">
        <v>1130</v>
      </c>
      <c r="B1153" s="210">
        <v>0</v>
      </c>
      <c r="C1153" s="210">
        <v>0</v>
      </c>
      <c r="D1153" s="211">
        <v>0</v>
      </c>
      <c r="E1153" s="202">
        <v>0</v>
      </c>
      <c r="F1153" s="202">
        <v>0</v>
      </c>
      <c r="G1153" s="212"/>
    </row>
    <row r="1154" spans="1:7" ht="18.95" customHeight="1">
      <c r="A1154" s="132" t="s">
        <v>1131</v>
      </c>
      <c r="B1154" s="210">
        <v>0</v>
      </c>
      <c r="C1154" s="210">
        <v>0</v>
      </c>
      <c r="D1154" s="211">
        <v>0</v>
      </c>
      <c r="E1154" s="202">
        <v>0</v>
      </c>
      <c r="F1154" s="202">
        <v>0</v>
      </c>
      <c r="G1154" s="212"/>
    </row>
    <row r="1155" spans="1:7" ht="18.95" customHeight="1">
      <c r="A1155" s="132" t="s">
        <v>1132</v>
      </c>
      <c r="B1155" s="210">
        <v>0</v>
      </c>
      <c r="C1155" s="210">
        <v>0</v>
      </c>
      <c r="D1155" s="211">
        <v>0</v>
      </c>
      <c r="E1155" s="202">
        <v>0</v>
      </c>
      <c r="F1155" s="202">
        <v>0</v>
      </c>
      <c r="G1155" s="212"/>
    </row>
    <row r="1156" spans="1:7" ht="18.95" customHeight="1">
      <c r="A1156" s="132" t="s">
        <v>1133</v>
      </c>
      <c r="B1156" s="210">
        <v>0</v>
      </c>
      <c r="C1156" s="210">
        <v>0</v>
      </c>
      <c r="D1156" s="211">
        <v>0</v>
      </c>
      <c r="E1156" s="202">
        <v>0</v>
      </c>
      <c r="F1156" s="202">
        <v>0</v>
      </c>
      <c r="G1156" s="212"/>
    </row>
    <row r="1157" spans="1:7" ht="18.95" customHeight="1">
      <c r="A1157" s="132" t="s">
        <v>562</v>
      </c>
      <c r="B1157" s="210">
        <v>0</v>
      </c>
      <c r="C1157" s="210">
        <v>0</v>
      </c>
      <c r="D1157" s="211">
        <v>0</v>
      </c>
      <c r="E1157" s="202">
        <v>0</v>
      </c>
      <c r="F1157" s="202">
        <v>0</v>
      </c>
      <c r="G1157" s="212"/>
    </row>
    <row r="1158" spans="1:7" ht="18.95" customHeight="1">
      <c r="A1158" s="132" t="s">
        <v>1134</v>
      </c>
      <c r="B1158" s="210">
        <v>0</v>
      </c>
      <c r="C1158" s="210">
        <v>0</v>
      </c>
      <c r="D1158" s="211">
        <v>0</v>
      </c>
      <c r="E1158" s="202">
        <v>0</v>
      </c>
      <c r="F1158" s="202">
        <v>0</v>
      </c>
      <c r="G1158" s="212"/>
    </row>
    <row r="1159" spans="1:7" ht="18.95" customHeight="1">
      <c r="A1159" s="132" t="s">
        <v>1135</v>
      </c>
      <c r="B1159" s="210">
        <v>0</v>
      </c>
      <c r="C1159" s="210">
        <v>0</v>
      </c>
      <c r="D1159" s="211">
        <v>0</v>
      </c>
      <c r="E1159" s="202">
        <v>0</v>
      </c>
      <c r="F1159" s="202">
        <v>0</v>
      </c>
      <c r="G1159" s="212"/>
    </row>
    <row r="1160" spans="1:7" ht="18.95" customHeight="1">
      <c r="A1160" s="132" t="s">
        <v>1136</v>
      </c>
      <c r="B1160" s="210">
        <v>233</v>
      </c>
      <c r="C1160" s="210">
        <v>228</v>
      </c>
      <c r="D1160" s="211">
        <v>0</v>
      </c>
      <c r="E1160" s="202">
        <f>C1160/B1160</f>
        <v>0.97854077253218885</v>
      </c>
      <c r="F1160" s="202">
        <v>0</v>
      </c>
      <c r="G1160" s="212"/>
    </row>
    <row r="1161" spans="1:7" ht="18.95" customHeight="1">
      <c r="A1161" s="132" t="s">
        <v>1274</v>
      </c>
      <c r="B1161" s="210">
        <v>0</v>
      </c>
      <c r="C1161" s="210">
        <v>0</v>
      </c>
      <c r="D1161" s="211">
        <v>0</v>
      </c>
      <c r="E1161" s="202">
        <v>0</v>
      </c>
      <c r="F1161" s="202">
        <v>0</v>
      </c>
      <c r="G1161" s="212"/>
    </row>
    <row r="1162" spans="1:7" ht="18.95" customHeight="1">
      <c r="A1162" s="141" t="s">
        <v>1295</v>
      </c>
      <c r="B1162" s="210">
        <v>233</v>
      </c>
      <c r="C1162" s="210">
        <v>228</v>
      </c>
      <c r="D1162" s="211">
        <v>0</v>
      </c>
      <c r="E1162" s="202">
        <v>0</v>
      </c>
      <c r="F1162" s="202">
        <v>0</v>
      </c>
      <c r="G1162" s="212"/>
    </row>
    <row r="1163" spans="1:7" ht="18.95" customHeight="1">
      <c r="A1163" s="132" t="s">
        <v>652</v>
      </c>
      <c r="B1163" s="210">
        <v>0</v>
      </c>
      <c r="C1163" s="210">
        <v>0</v>
      </c>
      <c r="D1163" s="211">
        <v>0</v>
      </c>
      <c r="E1163" s="202">
        <v>0</v>
      </c>
      <c r="F1163" s="202">
        <v>0</v>
      </c>
      <c r="G1163" s="212"/>
    </row>
    <row r="1164" spans="1:7" ht="18.95" customHeight="1">
      <c r="A1164" s="132" t="s">
        <v>653</v>
      </c>
      <c r="B1164" s="210">
        <v>0</v>
      </c>
      <c r="C1164" s="210">
        <v>0</v>
      </c>
      <c r="D1164" s="211">
        <v>0</v>
      </c>
      <c r="E1164" s="202">
        <v>0</v>
      </c>
      <c r="F1164" s="202">
        <v>0</v>
      </c>
      <c r="G1164" s="212"/>
    </row>
    <row r="1165" spans="1:7" ht="18.95" customHeight="1">
      <c r="A1165" s="132" t="s">
        <v>654</v>
      </c>
      <c r="B1165" s="210">
        <v>0</v>
      </c>
      <c r="C1165" s="210">
        <v>0</v>
      </c>
      <c r="D1165" s="211">
        <v>0</v>
      </c>
      <c r="E1165" s="202">
        <v>0</v>
      </c>
      <c r="F1165" s="202">
        <v>0</v>
      </c>
      <c r="G1165" s="212"/>
    </row>
    <row r="1166" spans="1:7" ht="18.95" customHeight="1">
      <c r="A1166" s="132" t="s">
        <v>655</v>
      </c>
      <c r="B1166" s="210">
        <v>0</v>
      </c>
      <c r="C1166" s="210">
        <v>0</v>
      </c>
      <c r="D1166" s="211">
        <v>0</v>
      </c>
      <c r="E1166" s="202">
        <v>0</v>
      </c>
      <c r="F1166" s="202">
        <v>0</v>
      </c>
      <c r="G1166" s="212"/>
    </row>
    <row r="1167" spans="1:7" ht="18.95" customHeight="1">
      <c r="A1167" s="132" t="s">
        <v>656</v>
      </c>
      <c r="B1167" s="210">
        <v>0</v>
      </c>
      <c r="C1167" s="210">
        <v>0</v>
      </c>
      <c r="D1167" s="211">
        <v>0</v>
      </c>
      <c r="E1167" s="202">
        <v>0</v>
      </c>
      <c r="F1167" s="202">
        <v>0</v>
      </c>
      <c r="G1167" s="212"/>
    </row>
    <row r="1168" spans="1:7" ht="18.95" customHeight="1">
      <c r="A1168" s="132" t="s">
        <v>657</v>
      </c>
      <c r="B1168" s="210">
        <v>0</v>
      </c>
      <c r="C1168" s="210">
        <v>0</v>
      </c>
      <c r="D1168" s="211">
        <v>0</v>
      </c>
      <c r="E1168" s="202">
        <v>0</v>
      </c>
      <c r="F1168" s="202">
        <v>0</v>
      </c>
      <c r="G1168" s="212"/>
    </row>
    <row r="1169" spans="1:7" ht="18.95" customHeight="1">
      <c r="A1169" s="132" t="s">
        <v>307</v>
      </c>
      <c r="B1169" s="210">
        <v>0</v>
      </c>
      <c r="C1169" s="210">
        <v>0</v>
      </c>
      <c r="D1169" s="211">
        <v>0</v>
      </c>
      <c r="E1169" s="202">
        <v>0</v>
      </c>
      <c r="F1169" s="202">
        <v>0</v>
      </c>
      <c r="G1169" s="212"/>
    </row>
    <row r="1170" spans="1:7" ht="18.95" customHeight="1">
      <c r="A1170" s="132" t="s">
        <v>658</v>
      </c>
      <c r="B1170" s="210">
        <v>0</v>
      </c>
      <c r="C1170" s="210">
        <v>0</v>
      </c>
      <c r="D1170" s="211">
        <v>0</v>
      </c>
      <c r="E1170" s="202">
        <v>0</v>
      </c>
      <c r="F1170" s="202">
        <v>0</v>
      </c>
      <c r="G1170" s="212"/>
    </row>
    <row r="1171" spans="1:7" ht="18.95" customHeight="1">
      <c r="A1171" s="132" t="s">
        <v>659</v>
      </c>
      <c r="B1171" s="210">
        <v>0</v>
      </c>
      <c r="C1171" s="210">
        <v>0</v>
      </c>
      <c r="D1171" s="211">
        <v>0</v>
      </c>
      <c r="E1171" s="202">
        <v>0</v>
      </c>
      <c r="F1171" s="202">
        <v>0</v>
      </c>
      <c r="G1171" s="212"/>
    </row>
    <row r="1172" spans="1:7" ht="18.95" customHeight="1">
      <c r="A1172" s="132" t="s">
        <v>506</v>
      </c>
      <c r="B1172" s="210">
        <v>0</v>
      </c>
      <c r="C1172" s="210">
        <v>0</v>
      </c>
      <c r="D1172" s="211">
        <v>0</v>
      </c>
      <c r="E1172" s="202">
        <v>0</v>
      </c>
      <c r="F1172" s="202">
        <v>0</v>
      </c>
      <c r="G1172" s="212"/>
    </row>
    <row r="1173" spans="1:7" ht="18.95" customHeight="1">
      <c r="A1173" s="132" t="s">
        <v>1137</v>
      </c>
      <c r="B1173" s="210">
        <v>3970</v>
      </c>
      <c r="C1173" s="210">
        <v>3970</v>
      </c>
      <c r="D1173" s="211">
        <v>3107</v>
      </c>
      <c r="E1173" s="202">
        <f>C1173/B1173</f>
        <v>1</v>
      </c>
      <c r="F1173" s="202">
        <f>C1173/D1173</f>
        <v>1.277759897006759</v>
      </c>
      <c r="G1173" s="212"/>
    </row>
    <row r="1174" spans="1:7" ht="18.95" customHeight="1">
      <c r="A1174" s="132" t="s">
        <v>1138</v>
      </c>
      <c r="B1174" s="210">
        <v>3327</v>
      </c>
      <c r="C1174" s="210">
        <v>3327</v>
      </c>
      <c r="D1174" s="211">
        <v>2571</v>
      </c>
      <c r="E1174" s="202">
        <f>C1174/B1174</f>
        <v>1</v>
      </c>
      <c r="F1174" s="202">
        <f>C1174/D1174</f>
        <v>1.294049008168028</v>
      </c>
      <c r="G1174" s="212"/>
    </row>
    <row r="1175" spans="1:7" ht="18.95" customHeight="1">
      <c r="A1175" s="132" t="s">
        <v>57</v>
      </c>
      <c r="B1175" s="210">
        <v>929</v>
      </c>
      <c r="C1175" s="210">
        <v>929</v>
      </c>
      <c r="D1175" s="211">
        <v>631</v>
      </c>
      <c r="E1175" s="202">
        <v>0</v>
      </c>
      <c r="F1175" s="202">
        <f>C1175/D1175</f>
        <v>1.4722662440570522</v>
      </c>
      <c r="G1175" s="212"/>
    </row>
    <row r="1176" spans="1:7" ht="18.95" customHeight="1">
      <c r="A1176" s="132" t="s">
        <v>58</v>
      </c>
      <c r="B1176" s="210">
        <v>0</v>
      </c>
      <c r="C1176" s="210">
        <v>0</v>
      </c>
      <c r="D1176" s="211">
        <v>0</v>
      </c>
      <c r="E1176" s="202">
        <v>0</v>
      </c>
      <c r="F1176" s="202">
        <v>0</v>
      </c>
      <c r="G1176" s="212"/>
    </row>
    <row r="1177" spans="1:7" ht="18.95" customHeight="1">
      <c r="A1177" s="132" t="s">
        <v>69</v>
      </c>
      <c r="B1177" s="210">
        <v>0</v>
      </c>
      <c r="C1177" s="210">
        <v>0</v>
      </c>
      <c r="D1177" s="211">
        <v>0</v>
      </c>
      <c r="E1177" s="202">
        <v>0</v>
      </c>
      <c r="F1177" s="202">
        <v>0</v>
      </c>
      <c r="G1177" s="212"/>
    </row>
    <row r="1178" spans="1:7" ht="18.95" customHeight="1">
      <c r="A1178" s="132" t="s">
        <v>1139</v>
      </c>
      <c r="B1178" s="210">
        <v>0</v>
      </c>
      <c r="C1178" s="210">
        <v>0</v>
      </c>
      <c r="D1178" s="211">
        <v>0</v>
      </c>
      <c r="E1178" s="202">
        <v>0</v>
      </c>
      <c r="F1178" s="202">
        <v>0</v>
      </c>
      <c r="G1178" s="212"/>
    </row>
    <row r="1179" spans="1:7" ht="18.95" customHeight="1">
      <c r="A1179" s="132" t="s">
        <v>477</v>
      </c>
      <c r="B1179" s="210">
        <v>0</v>
      </c>
      <c r="C1179" s="210">
        <v>0</v>
      </c>
      <c r="D1179" s="211">
        <v>0</v>
      </c>
      <c r="E1179" s="202">
        <v>0</v>
      </c>
      <c r="F1179" s="202">
        <v>0</v>
      </c>
      <c r="G1179" s="212"/>
    </row>
    <row r="1180" spans="1:7" ht="18.95" customHeight="1">
      <c r="A1180" s="142" t="s">
        <v>1296</v>
      </c>
      <c r="B1180" s="210">
        <v>564</v>
      </c>
      <c r="C1180" s="210">
        <v>564</v>
      </c>
      <c r="D1180" s="211">
        <v>0</v>
      </c>
      <c r="E1180" s="202">
        <v>0</v>
      </c>
      <c r="F1180" s="202">
        <v>0</v>
      </c>
      <c r="G1180" s="212"/>
    </row>
    <row r="1181" spans="1:7" ht="18.95" customHeight="1">
      <c r="A1181" s="142" t="s">
        <v>1270</v>
      </c>
      <c r="B1181" s="210">
        <v>130</v>
      </c>
      <c r="C1181" s="210">
        <v>130</v>
      </c>
      <c r="D1181" s="211">
        <v>0</v>
      </c>
      <c r="E1181" s="202">
        <v>0</v>
      </c>
      <c r="F1181" s="202">
        <v>0</v>
      </c>
      <c r="G1181" s="212"/>
    </row>
    <row r="1182" spans="1:7" ht="18.95" customHeight="1">
      <c r="A1182" s="132" t="s">
        <v>1141</v>
      </c>
      <c r="B1182" s="210">
        <v>0</v>
      </c>
      <c r="C1182" s="210">
        <v>0</v>
      </c>
      <c r="D1182" s="211">
        <v>0</v>
      </c>
      <c r="E1182" s="202">
        <v>0</v>
      </c>
      <c r="F1182" s="202">
        <v>0</v>
      </c>
      <c r="G1182" s="212"/>
    </row>
    <row r="1183" spans="1:7" ht="18.95" customHeight="1">
      <c r="A1183" s="132" t="s">
        <v>1142</v>
      </c>
      <c r="B1183" s="210">
        <v>0</v>
      </c>
      <c r="C1183" s="210">
        <v>0</v>
      </c>
      <c r="D1183" s="211">
        <v>167</v>
      </c>
      <c r="E1183" s="202">
        <v>0</v>
      </c>
      <c r="F1183" s="202">
        <f>C1183/D1183</f>
        <v>0</v>
      </c>
      <c r="G1183" s="212"/>
    </row>
    <row r="1184" spans="1:7" ht="18.95" customHeight="1">
      <c r="A1184" s="132" t="s">
        <v>554</v>
      </c>
      <c r="B1184" s="210">
        <v>0</v>
      </c>
      <c r="C1184" s="210">
        <v>0</v>
      </c>
      <c r="D1184" s="211">
        <v>401</v>
      </c>
      <c r="E1184" s="202">
        <v>0</v>
      </c>
      <c r="F1184" s="202">
        <f>C1184/D1184</f>
        <v>0</v>
      </c>
      <c r="G1184" s="212"/>
    </row>
    <row r="1185" spans="1:7" ht="18.95" customHeight="1">
      <c r="A1185" s="132" t="s">
        <v>1143</v>
      </c>
      <c r="B1185" s="210">
        <v>0</v>
      </c>
      <c r="C1185" s="210">
        <v>0</v>
      </c>
      <c r="D1185" s="211">
        <v>0</v>
      </c>
      <c r="E1185" s="202">
        <v>0</v>
      </c>
      <c r="F1185" s="202">
        <v>0</v>
      </c>
      <c r="G1185" s="212"/>
    </row>
    <row r="1186" spans="1:7" ht="18.95" customHeight="1">
      <c r="A1186" s="132" t="s">
        <v>1275</v>
      </c>
      <c r="B1186" s="210">
        <v>0</v>
      </c>
      <c r="C1186" s="210">
        <v>0</v>
      </c>
      <c r="D1186" s="211">
        <v>0</v>
      </c>
      <c r="E1186" s="202">
        <v>0</v>
      </c>
      <c r="F1186" s="202">
        <v>0</v>
      </c>
      <c r="G1186" s="212"/>
    </row>
    <row r="1187" spans="1:7" ht="18.95" customHeight="1">
      <c r="A1187" s="132" t="s">
        <v>379</v>
      </c>
      <c r="B1187" s="210">
        <v>0</v>
      </c>
      <c r="C1187" s="210">
        <v>0</v>
      </c>
      <c r="D1187" s="211">
        <v>63</v>
      </c>
      <c r="E1187" s="202">
        <v>0</v>
      </c>
      <c r="F1187" s="202">
        <f>C1187/D1187</f>
        <v>0</v>
      </c>
      <c r="G1187" s="212"/>
    </row>
    <row r="1188" spans="1:7" ht="18.95" customHeight="1">
      <c r="A1188" s="132" t="s">
        <v>1144</v>
      </c>
      <c r="B1188" s="210">
        <v>0</v>
      </c>
      <c r="C1188" s="210">
        <v>0</v>
      </c>
      <c r="D1188" s="211">
        <v>0</v>
      </c>
      <c r="E1188" s="202">
        <v>0</v>
      </c>
      <c r="F1188" s="202">
        <v>0</v>
      </c>
      <c r="G1188" s="212"/>
    </row>
    <row r="1189" spans="1:7" ht="18.95" customHeight="1">
      <c r="A1189" s="132" t="s">
        <v>1145</v>
      </c>
      <c r="B1189" s="210">
        <v>0</v>
      </c>
      <c r="C1189" s="210">
        <v>0</v>
      </c>
      <c r="D1189" s="211">
        <v>0</v>
      </c>
      <c r="E1189" s="202">
        <v>0</v>
      </c>
      <c r="F1189" s="202">
        <v>0</v>
      </c>
      <c r="G1189" s="212"/>
    </row>
    <row r="1190" spans="1:7" ht="18.95" customHeight="1">
      <c r="A1190" s="132" t="s">
        <v>1146</v>
      </c>
      <c r="B1190" s="210">
        <v>0</v>
      </c>
      <c r="C1190" s="210">
        <v>0</v>
      </c>
      <c r="D1190" s="211">
        <v>0</v>
      </c>
      <c r="E1190" s="202">
        <v>0</v>
      </c>
      <c r="F1190" s="202">
        <v>0</v>
      </c>
      <c r="G1190" s="212"/>
    </row>
    <row r="1191" spans="1:7" ht="18.95" customHeight="1">
      <c r="A1191" s="132" t="s">
        <v>66</v>
      </c>
      <c r="B1191" s="210">
        <v>723</v>
      </c>
      <c r="C1191" s="210">
        <v>723</v>
      </c>
      <c r="D1191" s="211">
        <v>554</v>
      </c>
      <c r="E1191" s="202">
        <v>0</v>
      </c>
      <c r="F1191" s="202">
        <f>C1191/D1191</f>
        <v>1.3050541516245486</v>
      </c>
      <c r="G1191" s="212"/>
    </row>
    <row r="1192" spans="1:7" ht="18.95" customHeight="1">
      <c r="A1192" s="132" t="s">
        <v>1147</v>
      </c>
      <c r="B1192" s="210">
        <v>981</v>
      </c>
      <c r="C1192" s="210">
        <v>981</v>
      </c>
      <c r="D1192" s="211">
        <v>755</v>
      </c>
      <c r="E1192" s="202">
        <v>0</v>
      </c>
      <c r="F1192" s="202">
        <f>C1192/D1192</f>
        <v>1.2993377483443709</v>
      </c>
      <c r="G1192" s="212"/>
    </row>
    <row r="1193" spans="1:7" ht="18.95" customHeight="1">
      <c r="A1193" s="132" t="s">
        <v>660</v>
      </c>
      <c r="B1193" s="210">
        <v>0</v>
      </c>
      <c r="C1193" s="210">
        <v>0</v>
      </c>
      <c r="D1193" s="211">
        <v>0</v>
      </c>
      <c r="E1193" s="202">
        <v>0</v>
      </c>
      <c r="F1193" s="202">
        <v>0</v>
      </c>
      <c r="G1193" s="212"/>
    </row>
    <row r="1194" spans="1:7" ht="18.95" customHeight="1">
      <c r="A1194" s="132" t="s">
        <v>57</v>
      </c>
      <c r="B1194" s="210">
        <v>0</v>
      </c>
      <c r="C1194" s="210">
        <v>0</v>
      </c>
      <c r="D1194" s="211">
        <v>0</v>
      </c>
      <c r="E1194" s="202">
        <v>0</v>
      </c>
      <c r="F1194" s="202">
        <v>0</v>
      </c>
      <c r="G1194" s="212"/>
    </row>
    <row r="1195" spans="1:7" ht="18.95" customHeight="1">
      <c r="A1195" s="132" t="s">
        <v>58</v>
      </c>
      <c r="B1195" s="210">
        <v>0</v>
      </c>
      <c r="C1195" s="210">
        <v>0</v>
      </c>
      <c r="D1195" s="211">
        <v>0</v>
      </c>
      <c r="E1195" s="202">
        <v>0</v>
      </c>
      <c r="F1195" s="202">
        <v>0</v>
      </c>
      <c r="G1195" s="212"/>
    </row>
    <row r="1196" spans="1:7" ht="18.95" customHeight="1">
      <c r="A1196" s="132" t="s">
        <v>69</v>
      </c>
      <c r="B1196" s="210">
        <v>0</v>
      </c>
      <c r="C1196" s="210">
        <v>0</v>
      </c>
      <c r="D1196" s="211">
        <v>0</v>
      </c>
      <c r="E1196" s="202">
        <v>0</v>
      </c>
      <c r="F1196" s="202">
        <v>0</v>
      </c>
      <c r="G1196" s="212"/>
    </row>
    <row r="1197" spans="1:7" ht="18.95" customHeight="1">
      <c r="A1197" s="132" t="s">
        <v>1148</v>
      </c>
      <c r="B1197" s="210">
        <v>0</v>
      </c>
      <c r="C1197" s="210">
        <v>0</v>
      </c>
      <c r="D1197" s="211">
        <v>0</v>
      </c>
      <c r="E1197" s="202">
        <v>0</v>
      </c>
      <c r="F1197" s="202">
        <v>0</v>
      </c>
      <c r="G1197" s="212"/>
    </row>
    <row r="1198" spans="1:7" ht="18.95" customHeight="1">
      <c r="A1198" s="132" t="s">
        <v>1149</v>
      </c>
      <c r="B1198" s="210">
        <v>0</v>
      </c>
      <c r="C1198" s="210">
        <v>0</v>
      </c>
      <c r="D1198" s="211">
        <v>0</v>
      </c>
      <c r="E1198" s="202">
        <v>0</v>
      </c>
      <c r="F1198" s="202">
        <v>0</v>
      </c>
      <c r="G1198" s="212"/>
    </row>
    <row r="1199" spans="1:7" ht="18.95" customHeight="1">
      <c r="A1199" s="132" t="s">
        <v>1150</v>
      </c>
      <c r="B1199" s="210">
        <v>0</v>
      </c>
      <c r="C1199" s="210">
        <v>0</v>
      </c>
      <c r="D1199" s="211">
        <v>0</v>
      </c>
      <c r="E1199" s="202">
        <v>0</v>
      </c>
      <c r="F1199" s="202">
        <v>0</v>
      </c>
      <c r="G1199" s="212"/>
    </row>
    <row r="1200" spans="1:7" ht="18.95" customHeight="1">
      <c r="A1200" s="132" t="s">
        <v>1151</v>
      </c>
      <c r="B1200" s="210">
        <v>0</v>
      </c>
      <c r="C1200" s="210">
        <v>0</v>
      </c>
      <c r="D1200" s="211">
        <v>0</v>
      </c>
      <c r="E1200" s="202">
        <v>0</v>
      </c>
      <c r="F1200" s="202">
        <v>0</v>
      </c>
      <c r="G1200" s="212"/>
    </row>
    <row r="1201" spans="1:7" ht="18.95" customHeight="1">
      <c r="A1201" s="132" t="s">
        <v>1152</v>
      </c>
      <c r="B1201" s="210">
        <v>0</v>
      </c>
      <c r="C1201" s="210">
        <v>0</v>
      </c>
      <c r="D1201" s="211">
        <v>0</v>
      </c>
      <c r="E1201" s="202">
        <v>0</v>
      </c>
      <c r="F1201" s="202">
        <v>0</v>
      </c>
      <c r="G1201" s="212"/>
    </row>
    <row r="1202" spans="1:7" ht="18.95" customHeight="1">
      <c r="A1202" s="132" t="s">
        <v>1153</v>
      </c>
      <c r="B1202" s="210">
        <v>0</v>
      </c>
      <c r="C1202" s="210">
        <v>0</v>
      </c>
      <c r="D1202" s="211">
        <v>0</v>
      </c>
      <c r="E1202" s="202">
        <v>0</v>
      </c>
      <c r="F1202" s="202">
        <v>0</v>
      </c>
      <c r="G1202" s="212"/>
    </row>
    <row r="1203" spans="1:7" ht="18.95" customHeight="1">
      <c r="A1203" s="132" t="s">
        <v>1154</v>
      </c>
      <c r="B1203" s="210">
        <v>0</v>
      </c>
      <c r="C1203" s="210">
        <v>0</v>
      </c>
      <c r="D1203" s="211">
        <v>0</v>
      </c>
      <c r="E1203" s="202">
        <v>0</v>
      </c>
      <c r="F1203" s="202">
        <v>0</v>
      </c>
      <c r="G1203" s="212"/>
    </row>
    <row r="1204" spans="1:7" ht="18.95" customHeight="1">
      <c r="A1204" s="132" t="s">
        <v>1155</v>
      </c>
      <c r="B1204" s="210">
        <v>0</v>
      </c>
      <c r="C1204" s="210">
        <v>0</v>
      </c>
      <c r="D1204" s="211">
        <v>0</v>
      </c>
      <c r="E1204" s="202">
        <v>0</v>
      </c>
      <c r="F1204" s="202">
        <v>0</v>
      </c>
      <c r="G1204" s="212"/>
    </row>
    <row r="1205" spans="1:7" ht="18.95" customHeight="1">
      <c r="A1205" s="132" t="s">
        <v>1156</v>
      </c>
      <c r="B1205" s="210">
        <v>0</v>
      </c>
      <c r="C1205" s="210">
        <v>0</v>
      </c>
      <c r="D1205" s="211">
        <v>0</v>
      </c>
      <c r="E1205" s="202">
        <v>0</v>
      </c>
      <c r="F1205" s="202">
        <v>0</v>
      </c>
      <c r="G1205" s="212"/>
    </row>
    <row r="1206" spans="1:7" ht="18.95" customHeight="1">
      <c r="A1206" s="132" t="s">
        <v>1157</v>
      </c>
      <c r="B1206" s="210">
        <v>0</v>
      </c>
      <c r="C1206" s="210">
        <v>0</v>
      </c>
      <c r="D1206" s="211">
        <v>0</v>
      </c>
      <c r="E1206" s="202">
        <v>0</v>
      </c>
      <c r="F1206" s="202">
        <v>0</v>
      </c>
      <c r="G1206" s="212"/>
    </row>
    <row r="1207" spans="1:7" ht="18.95" customHeight="1">
      <c r="A1207" s="132" t="s">
        <v>1158</v>
      </c>
      <c r="B1207" s="210">
        <v>0</v>
      </c>
      <c r="C1207" s="210">
        <v>0</v>
      </c>
      <c r="D1207" s="211">
        <v>0</v>
      </c>
      <c r="E1207" s="202">
        <v>0</v>
      </c>
      <c r="F1207" s="202">
        <v>0</v>
      </c>
      <c r="G1207" s="212"/>
    </row>
    <row r="1208" spans="1:7" ht="18.95" customHeight="1">
      <c r="A1208" s="132" t="s">
        <v>1159</v>
      </c>
      <c r="B1208" s="210">
        <v>0</v>
      </c>
      <c r="C1208" s="210">
        <v>0</v>
      </c>
      <c r="D1208" s="211">
        <v>0</v>
      </c>
      <c r="E1208" s="202">
        <v>0</v>
      </c>
      <c r="F1208" s="202">
        <v>0</v>
      </c>
      <c r="G1208" s="212"/>
    </row>
    <row r="1209" spans="1:7" ht="18.95" customHeight="1">
      <c r="A1209" s="132" t="s">
        <v>1160</v>
      </c>
      <c r="B1209" s="210">
        <v>0</v>
      </c>
      <c r="C1209" s="210">
        <v>0</v>
      </c>
      <c r="D1209" s="211">
        <v>0</v>
      </c>
      <c r="E1209" s="202">
        <v>0</v>
      </c>
      <c r="F1209" s="202">
        <v>0</v>
      </c>
      <c r="G1209" s="212"/>
    </row>
    <row r="1210" spans="1:7" ht="18.95" customHeight="1">
      <c r="A1210" s="132" t="s">
        <v>66</v>
      </c>
      <c r="B1210" s="210">
        <v>0</v>
      </c>
      <c r="C1210" s="210">
        <v>0</v>
      </c>
      <c r="D1210" s="211">
        <v>0</v>
      </c>
      <c r="E1210" s="202">
        <v>0</v>
      </c>
      <c r="F1210" s="202">
        <v>0</v>
      </c>
      <c r="G1210" s="212"/>
    </row>
    <row r="1211" spans="1:7" ht="18.95" customHeight="1">
      <c r="A1211" s="132" t="s">
        <v>1161</v>
      </c>
      <c r="B1211" s="210">
        <v>0</v>
      </c>
      <c r="C1211" s="210">
        <v>0</v>
      </c>
      <c r="D1211" s="211">
        <v>0</v>
      </c>
      <c r="E1211" s="202">
        <v>0</v>
      </c>
      <c r="F1211" s="202">
        <v>0</v>
      </c>
      <c r="G1211" s="212"/>
    </row>
    <row r="1212" spans="1:7" ht="18.95" customHeight="1">
      <c r="A1212" s="132" t="s">
        <v>661</v>
      </c>
      <c r="B1212" s="210">
        <v>0</v>
      </c>
      <c r="C1212" s="210">
        <v>0</v>
      </c>
      <c r="D1212" s="211">
        <v>0</v>
      </c>
      <c r="E1212" s="202">
        <v>0</v>
      </c>
      <c r="F1212" s="202">
        <v>0</v>
      </c>
      <c r="G1212" s="212"/>
    </row>
    <row r="1213" spans="1:7" ht="18.95" customHeight="1">
      <c r="A1213" s="132" t="s">
        <v>57</v>
      </c>
      <c r="B1213" s="210">
        <v>0</v>
      </c>
      <c r="C1213" s="210">
        <v>0</v>
      </c>
      <c r="D1213" s="211">
        <v>0</v>
      </c>
      <c r="E1213" s="202">
        <v>0</v>
      </c>
      <c r="F1213" s="202">
        <v>0</v>
      </c>
      <c r="G1213" s="212"/>
    </row>
    <row r="1214" spans="1:7" ht="18.95" customHeight="1">
      <c r="A1214" s="132" t="s">
        <v>58</v>
      </c>
      <c r="B1214" s="210">
        <v>0</v>
      </c>
      <c r="C1214" s="210">
        <v>0</v>
      </c>
      <c r="D1214" s="211">
        <v>0</v>
      </c>
      <c r="E1214" s="202">
        <v>0</v>
      </c>
      <c r="F1214" s="202">
        <v>0</v>
      </c>
      <c r="G1214" s="212"/>
    </row>
    <row r="1215" spans="1:7" ht="18.95" customHeight="1">
      <c r="A1215" s="132" t="s">
        <v>69</v>
      </c>
      <c r="B1215" s="210">
        <v>0</v>
      </c>
      <c r="C1215" s="210">
        <v>0</v>
      </c>
      <c r="D1215" s="211">
        <v>0</v>
      </c>
      <c r="E1215" s="202">
        <v>0</v>
      </c>
      <c r="F1215" s="202">
        <v>0</v>
      </c>
      <c r="G1215" s="212"/>
    </row>
    <row r="1216" spans="1:7" ht="18.95" customHeight="1">
      <c r="A1216" s="132" t="s">
        <v>1162</v>
      </c>
      <c r="B1216" s="210">
        <v>0</v>
      </c>
      <c r="C1216" s="210">
        <v>0</v>
      </c>
      <c r="D1216" s="211">
        <v>0</v>
      </c>
      <c r="E1216" s="202">
        <v>0</v>
      </c>
      <c r="F1216" s="202">
        <v>0</v>
      </c>
      <c r="G1216" s="212"/>
    </row>
    <row r="1217" spans="1:7" ht="18.95" customHeight="1">
      <c r="A1217" s="132" t="s">
        <v>1163</v>
      </c>
      <c r="B1217" s="210">
        <v>0</v>
      </c>
      <c r="C1217" s="210">
        <v>0</v>
      </c>
      <c r="D1217" s="211">
        <v>0</v>
      </c>
      <c r="E1217" s="202">
        <v>0</v>
      </c>
      <c r="F1217" s="202">
        <v>0</v>
      </c>
      <c r="G1217" s="212"/>
    </row>
    <row r="1218" spans="1:7" ht="18.95" customHeight="1">
      <c r="A1218" s="132" t="s">
        <v>1164</v>
      </c>
      <c r="B1218" s="210">
        <v>0</v>
      </c>
      <c r="C1218" s="210">
        <v>0</v>
      </c>
      <c r="D1218" s="211">
        <v>0</v>
      </c>
      <c r="E1218" s="202">
        <v>0</v>
      </c>
      <c r="F1218" s="202">
        <v>0</v>
      </c>
      <c r="G1218" s="212"/>
    </row>
    <row r="1219" spans="1:7" ht="18.95" customHeight="1">
      <c r="A1219" s="132" t="s">
        <v>66</v>
      </c>
      <c r="B1219" s="210">
        <v>0</v>
      </c>
      <c r="C1219" s="210">
        <v>0</v>
      </c>
      <c r="D1219" s="211">
        <v>0</v>
      </c>
      <c r="E1219" s="202">
        <v>0</v>
      </c>
      <c r="F1219" s="202">
        <v>0</v>
      </c>
      <c r="G1219" s="212"/>
    </row>
    <row r="1220" spans="1:7" ht="18.95" customHeight="1">
      <c r="A1220" s="132" t="s">
        <v>1165</v>
      </c>
      <c r="B1220" s="210">
        <v>0</v>
      </c>
      <c r="C1220" s="210">
        <v>0</v>
      </c>
      <c r="D1220" s="211">
        <v>0</v>
      </c>
      <c r="E1220" s="202">
        <v>0</v>
      </c>
      <c r="F1220" s="202">
        <v>0</v>
      </c>
      <c r="G1220" s="212"/>
    </row>
    <row r="1221" spans="1:7" ht="18.95" customHeight="1">
      <c r="A1221" s="132" t="s">
        <v>380</v>
      </c>
      <c r="B1221" s="210">
        <v>643</v>
      </c>
      <c r="C1221" s="210">
        <v>643</v>
      </c>
      <c r="D1221" s="211">
        <v>535</v>
      </c>
      <c r="E1221" s="202">
        <f>C1221/B1221</f>
        <v>1</v>
      </c>
      <c r="F1221" s="202">
        <f>C1221/D1221</f>
        <v>1.2018691588785047</v>
      </c>
      <c r="G1221" s="212"/>
    </row>
    <row r="1222" spans="1:7" ht="18.95" customHeight="1">
      <c r="A1222" s="132" t="s">
        <v>57</v>
      </c>
      <c r="B1222" s="210">
        <v>0</v>
      </c>
      <c r="C1222" s="210">
        <v>0</v>
      </c>
      <c r="D1222" s="211">
        <v>0</v>
      </c>
      <c r="E1222" s="202">
        <v>0</v>
      </c>
      <c r="F1222" s="202">
        <v>0</v>
      </c>
      <c r="G1222" s="212"/>
    </row>
    <row r="1223" spans="1:7" ht="18.95" customHeight="1">
      <c r="A1223" s="132" t="s">
        <v>58</v>
      </c>
      <c r="B1223" s="210">
        <v>0</v>
      </c>
      <c r="C1223" s="210">
        <v>0</v>
      </c>
      <c r="D1223" s="211">
        <v>0</v>
      </c>
      <c r="E1223" s="202">
        <v>0</v>
      </c>
      <c r="F1223" s="202">
        <v>0</v>
      </c>
      <c r="G1223" s="212"/>
    </row>
    <row r="1224" spans="1:7" ht="18.95" customHeight="1">
      <c r="A1224" s="132" t="s">
        <v>69</v>
      </c>
      <c r="B1224" s="210">
        <v>0</v>
      </c>
      <c r="C1224" s="210">
        <v>0</v>
      </c>
      <c r="D1224" s="211">
        <v>0</v>
      </c>
      <c r="E1224" s="202">
        <v>0</v>
      </c>
      <c r="F1224" s="202">
        <v>0</v>
      </c>
      <c r="G1224" s="212"/>
    </row>
    <row r="1225" spans="1:7" ht="18.95" customHeight="1">
      <c r="A1225" s="132" t="s">
        <v>381</v>
      </c>
      <c r="B1225" s="210">
        <v>233</v>
      </c>
      <c r="C1225" s="210">
        <v>233</v>
      </c>
      <c r="D1225" s="211">
        <v>189</v>
      </c>
      <c r="E1225" s="202">
        <v>0</v>
      </c>
      <c r="F1225" s="202">
        <f>C1225/D1225</f>
        <v>1.2328042328042328</v>
      </c>
      <c r="G1225" s="212"/>
    </row>
    <row r="1226" spans="1:7" ht="18.95" customHeight="1">
      <c r="A1226" s="132" t="s">
        <v>1166</v>
      </c>
      <c r="B1226" s="210">
        <v>0</v>
      </c>
      <c r="C1226" s="210">
        <v>0</v>
      </c>
      <c r="D1226" s="211">
        <v>0</v>
      </c>
      <c r="E1226" s="202">
        <v>0</v>
      </c>
      <c r="F1226" s="202">
        <v>0</v>
      </c>
      <c r="G1226" s="212"/>
    </row>
    <row r="1227" spans="1:7" ht="18.95" customHeight="1">
      <c r="A1227" s="132" t="s">
        <v>1167</v>
      </c>
      <c r="B1227" s="210">
        <v>0</v>
      </c>
      <c r="C1227" s="210">
        <v>0</v>
      </c>
      <c r="D1227" s="211">
        <v>0</v>
      </c>
      <c r="E1227" s="202">
        <v>0</v>
      </c>
      <c r="F1227" s="202">
        <v>0</v>
      </c>
      <c r="G1227" s="212"/>
    </row>
    <row r="1228" spans="1:7" ht="18.95" customHeight="1">
      <c r="A1228" s="132" t="s">
        <v>1168</v>
      </c>
      <c r="B1228" s="210">
        <v>0</v>
      </c>
      <c r="C1228" s="210">
        <v>0</v>
      </c>
      <c r="D1228" s="211">
        <v>0</v>
      </c>
      <c r="E1228" s="202">
        <v>0</v>
      </c>
      <c r="F1228" s="202">
        <v>0</v>
      </c>
      <c r="G1228" s="212"/>
    </row>
    <row r="1229" spans="1:7" ht="18.95" customHeight="1">
      <c r="A1229" s="132" t="s">
        <v>382</v>
      </c>
      <c r="B1229" s="210">
        <v>406</v>
      </c>
      <c r="C1229" s="210">
        <v>406</v>
      </c>
      <c r="D1229" s="211">
        <v>346</v>
      </c>
      <c r="E1229" s="202">
        <v>0</v>
      </c>
      <c r="F1229" s="202">
        <f>C1229/D1229</f>
        <v>1.1734104046242775</v>
      </c>
      <c r="G1229" s="212"/>
    </row>
    <row r="1230" spans="1:7" ht="18.95" customHeight="1">
      <c r="A1230" s="132" t="s">
        <v>1169</v>
      </c>
      <c r="B1230" s="210">
        <v>0</v>
      </c>
      <c r="C1230" s="210">
        <v>0</v>
      </c>
      <c r="D1230" s="211">
        <v>0</v>
      </c>
      <c r="E1230" s="202">
        <v>0</v>
      </c>
      <c r="F1230" s="202">
        <v>0</v>
      </c>
      <c r="G1230" s="212"/>
    </row>
    <row r="1231" spans="1:7" ht="18.95" customHeight="1">
      <c r="A1231" s="132" t="s">
        <v>1170</v>
      </c>
      <c r="B1231" s="210">
        <v>0</v>
      </c>
      <c r="C1231" s="210">
        <v>0</v>
      </c>
      <c r="D1231" s="211">
        <v>0</v>
      </c>
      <c r="E1231" s="202">
        <v>0</v>
      </c>
      <c r="F1231" s="202">
        <v>0</v>
      </c>
      <c r="G1231" s="212"/>
    </row>
    <row r="1232" spans="1:7" ht="18.95" customHeight="1">
      <c r="A1232" s="132" t="s">
        <v>1171</v>
      </c>
      <c r="B1232" s="210">
        <v>0</v>
      </c>
      <c r="C1232" s="210">
        <v>0</v>
      </c>
      <c r="D1232" s="211">
        <v>0</v>
      </c>
      <c r="E1232" s="202">
        <v>0</v>
      </c>
      <c r="F1232" s="202">
        <v>0</v>
      </c>
      <c r="G1232" s="212"/>
    </row>
    <row r="1233" spans="1:7" ht="18.95" customHeight="1">
      <c r="A1233" s="132" t="s">
        <v>1172</v>
      </c>
      <c r="B1233" s="210">
        <v>0</v>
      </c>
      <c r="C1233" s="210">
        <v>0</v>
      </c>
      <c r="D1233" s="211">
        <v>0</v>
      </c>
      <c r="E1233" s="202">
        <v>0</v>
      </c>
      <c r="F1233" s="202">
        <v>0</v>
      </c>
      <c r="G1233" s="212"/>
    </row>
    <row r="1234" spans="1:7" ht="18.95" customHeight="1">
      <c r="A1234" s="132" t="s">
        <v>1173</v>
      </c>
      <c r="B1234" s="210">
        <v>0</v>
      </c>
      <c r="C1234" s="210">
        <v>0</v>
      </c>
      <c r="D1234" s="211">
        <v>0</v>
      </c>
      <c r="E1234" s="202">
        <v>0</v>
      </c>
      <c r="F1234" s="202">
        <v>0</v>
      </c>
      <c r="G1234" s="212"/>
    </row>
    <row r="1235" spans="1:7" ht="18.95" customHeight="1">
      <c r="A1235" s="132" t="s">
        <v>383</v>
      </c>
      <c r="B1235" s="210">
        <v>4</v>
      </c>
      <c r="C1235" s="210">
        <v>4</v>
      </c>
      <c r="D1235" s="211">
        <v>0</v>
      </c>
      <c r="E1235" s="202">
        <v>0</v>
      </c>
      <c r="F1235" s="202">
        <v>0</v>
      </c>
      <c r="G1235" s="212"/>
    </row>
    <row r="1236" spans="1:7" ht="18.95" customHeight="1">
      <c r="A1236" s="132" t="s">
        <v>1174</v>
      </c>
      <c r="B1236" s="210">
        <v>0</v>
      </c>
      <c r="C1236" s="210">
        <v>0</v>
      </c>
      <c r="D1236" s="211">
        <v>0</v>
      </c>
      <c r="E1236" s="202">
        <v>0</v>
      </c>
      <c r="F1236" s="202">
        <v>0</v>
      </c>
      <c r="G1236" s="212"/>
    </row>
    <row r="1237" spans="1:7" ht="18.95" customHeight="1">
      <c r="A1237" s="132" t="s">
        <v>1175</v>
      </c>
      <c r="B1237" s="210">
        <v>0</v>
      </c>
      <c r="C1237" s="210">
        <v>0</v>
      </c>
      <c r="D1237" s="211">
        <v>0</v>
      </c>
      <c r="E1237" s="202">
        <v>0</v>
      </c>
      <c r="F1237" s="202">
        <v>0</v>
      </c>
      <c r="G1237" s="212"/>
    </row>
    <row r="1238" spans="1:7" ht="18.95" customHeight="1">
      <c r="A1238" s="132" t="s">
        <v>384</v>
      </c>
      <c r="B1238" s="210">
        <v>17002</v>
      </c>
      <c r="C1238" s="210">
        <v>13344</v>
      </c>
      <c r="D1238" s="211">
        <v>9951</v>
      </c>
      <c r="E1238" s="202">
        <f>C1238/B1238</f>
        <v>0.78484884131278676</v>
      </c>
      <c r="F1238" s="202">
        <f>C1238/D1238</f>
        <v>1.3409707567078686</v>
      </c>
      <c r="G1238" s="212"/>
    </row>
    <row r="1239" spans="1:7" ht="18.95" customHeight="1">
      <c r="A1239" s="132" t="s">
        <v>385</v>
      </c>
      <c r="B1239" s="210">
        <v>17002</v>
      </c>
      <c r="C1239" s="210">
        <v>13344</v>
      </c>
      <c r="D1239" s="211">
        <v>9951</v>
      </c>
      <c r="E1239" s="202">
        <f>C1239/B1239</f>
        <v>0.78484884131278676</v>
      </c>
      <c r="F1239" s="202">
        <f>C1239/D1239</f>
        <v>1.3409707567078686</v>
      </c>
      <c r="G1239" s="212"/>
    </row>
    <row r="1240" spans="1:7" ht="18.95" customHeight="1">
      <c r="A1240" s="132" t="s">
        <v>1176</v>
      </c>
      <c r="B1240" s="210">
        <v>0</v>
      </c>
      <c r="C1240" s="210">
        <v>0</v>
      </c>
      <c r="D1240" s="211">
        <v>0</v>
      </c>
      <c r="E1240" s="202">
        <v>0</v>
      </c>
      <c r="F1240" s="202">
        <v>0</v>
      </c>
      <c r="G1240" s="212"/>
    </row>
    <row r="1241" spans="1:7" ht="18.95" customHeight="1">
      <c r="A1241" s="132" t="s">
        <v>1177</v>
      </c>
      <c r="B1241" s="210">
        <v>0</v>
      </c>
      <c r="C1241" s="210">
        <v>0</v>
      </c>
      <c r="D1241" s="211">
        <v>0</v>
      </c>
      <c r="E1241" s="202">
        <v>0</v>
      </c>
      <c r="F1241" s="202">
        <v>0</v>
      </c>
      <c r="G1241" s="212"/>
    </row>
    <row r="1242" spans="1:7" ht="18.95" customHeight="1">
      <c r="A1242" s="132" t="s">
        <v>386</v>
      </c>
      <c r="B1242" s="210">
        <v>7071</v>
      </c>
      <c r="C1242" s="210">
        <v>3413</v>
      </c>
      <c r="D1242" s="211">
        <v>1898</v>
      </c>
      <c r="E1242" s="202">
        <v>0</v>
      </c>
      <c r="F1242" s="202">
        <f>C1242/D1242</f>
        <v>1.798208640674394</v>
      </c>
      <c r="G1242" s="212"/>
    </row>
    <row r="1243" spans="1:7" ht="18.95" customHeight="1">
      <c r="A1243" s="132" t="s">
        <v>1178</v>
      </c>
      <c r="B1243" s="210">
        <v>0</v>
      </c>
      <c r="C1243" s="210">
        <v>0</v>
      </c>
      <c r="D1243" s="211">
        <v>0</v>
      </c>
      <c r="E1243" s="202">
        <v>0</v>
      </c>
      <c r="F1243" s="202">
        <v>0</v>
      </c>
      <c r="G1243" s="212"/>
    </row>
    <row r="1244" spans="1:7" ht="18.95" customHeight="1">
      <c r="A1244" s="132" t="s">
        <v>387</v>
      </c>
      <c r="B1244" s="210">
        <v>4</v>
      </c>
      <c r="C1244" s="210">
        <v>4</v>
      </c>
      <c r="D1244" s="211">
        <v>15</v>
      </c>
      <c r="E1244" s="202">
        <v>0</v>
      </c>
      <c r="F1244" s="202">
        <f>C1244/D1244</f>
        <v>0.26666666666666666</v>
      </c>
      <c r="G1244" s="212"/>
    </row>
    <row r="1245" spans="1:7" ht="18.95" customHeight="1">
      <c r="A1245" s="132" t="s">
        <v>479</v>
      </c>
      <c r="B1245" s="210">
        <v>6468</v>
      </c>
      <c r="C1245" s="210">
        <v>6468</v>
      </c>
      <c r="D1245" s="211">
        <v>290</v>
      </c>
      <c r="E1245" s="202">
        <v>0</v>
      </c>
      <c r="F1245" s="202">
        <f>C1245/D1245</f>
        <v>22.30344827586207</v>
      </c>
      <c r="G1245" s="212"/>
    </row>
    <row r="1246" spans="1:7" ht="18.95" customHeight="1">
      <c r="A1246" s="132" t="s">
        <v>388</v>
      </c>
      <c r="B1246" s="210">
        <v>270</v>
      </c>
      <c r="C1246" s="210">
        <v>270</v>
      </c>
      <c r="D1246" s="211">
        <v>215</v>
      </c>
      <c r="E1246" s="202">
        <v>0</v>
      </c>
      <c r="F1246" s="202">
        <f>C1246/D1246</f>
        <v>1.2558139534883721</v>
      </c>
      <c r="G1246" s="212"/>
    </row>
    <row r="1247" spans="1:7" ht="18.95" customHeight="1">
      <c r="A1247" s="142" t="s">
        <v>1271</v>
      </c>
      <c r="B1247" s="210">
        <v>1570</v>
      </c>
      <c r="C1247" s="210">
        <v>1570</v>
      </c>
      <c r="D1247" s="211">
        <v>0</v>
      </c>
      <c r="E1247" s="202">
        <v>0</v>
      </c>
      <c r="F1247" s="202">
        <v>0</v>
      </c>
      <c r="G1247" s="212"/>
    </row>
    <row r="1248" spans="1:7" ht="18.95" customHeight="1">
      <c r="A1248" s="132" t="s">
        <v>389</v>
      </c>
      <c r="B1248" s="210">
        <v>1619</v>
      </c>
      <c r="C1248" s="210">
        <v>1619</v>
      </c>
      <c r="D1248" s="211">
        <v>7533</v>
      </c>
      <c r="E1248" s="202">
        <v>0</v>
      </c>
      <c r="F1248" s="202">
        <f>C1248/D1248</f>
        <v>0.21492101420416831</v>
      </c>
      <c r="G1248" s="212"/>
    </row>
    <row r="1249" spans="1:7" ht="18.95" customHeight="1">
      <c r="A1249" s="132" t="s">
        <v>564</v>
      </c>
      <c r="B1249" s="210">
        <v>0</v>
      </c>
      <c r="C1249" s="210">
        <v>0</v>
      </c>
      <c r="D1249" s="211">
        <v>0</v>
      </c>
      <c r="E1249" s="202">
        <v>0</v>
      </c>
      <c r="F1249" s="202">
        <v>0</v>
      </c>
      <c r="G1249" s="212"/>
    </row>
    <row r="1250" spans="1:7" ht="18.95" customHeight="1">
      <c r="A1250" s="132" t="s">
        <v>1179</v>
      </c>
      <c r="B1250" s="210">
        <v>0</v>
      </c>
      <c r="C1250" s="210">
        <v>0</v>
      </c>
      <c r="D1250" s="211">
        <v>0</v>
      </c>
      <c r="E1250" s="202">
        <v>0</v>
      </c>
      <c r="F1250" s="202">
        <v>0</v>
      </c>
      <c r="G1250" s="212"/>
    </row>
    <row r="1251" spans="1:7" ht="18.95" customHeight="1">
      <c r="A1251" s="132" t="s">
        <v>1180</v>
      </c>
      <c r="B1251" s="210">
        <v>0</v>
      </c>
      <c r="C1251" s="210">
        <v>0</v>
      </c>
      <c r="D1251" s="211">
        <v>0</v>
      </c>
      <c r="E1251" s="202">
        <v>0</v>
      </c>
      <c r="F1251" s="202">
        <v>0</v>
      </c>
      <c r="G1251" s="212"/>
    </row>
    <row r="1252" spans="1:7" ht="18.95" customHeight="1">
      <c r="A1252" s="132" t="s">
        <v>1181</v>
      </c>
      <c r="B1252" s="210">
        <v>0</v>
      </c>
      <c r="C1252" s="210">
        <v>0</v>
      </c>
      <c r="D1252" s="211">
        <v>0</v>
      </c>
      <c r="E1252" s="202">
        <v>0</v>
      </c>
      <c r="F1252" s="202">
        <v>0</v>
      </c>
      <c r="G1252" s="212"/>
    </row>
    <row r="1253" spans="1:7" ht="18.95" customHeight="1">
      <c r="A1253" s="132" t="s">
        <v>440</v>
      </c>
      <c r="B1253" s="210">
        <v>0</v>
      </c>
      <c r="C1253" s="210">
        <v>0</v>
      </c>
      <c r="D1253" s="211">
        <v>0</v>
      </c>
      <c r="E1253" s="202">
        <v>0</v>
      </c>
      <c r="F1253" s="202">
        <v>0</v>
      </c>
      <c r="G1253" s="212"/>
    </row>
    <row r="1254" spans="1:7" ht="18.95" customHeight="1">
      <c r="A1254" s="132" t="s">
        <v>1182</v>
      </c>
      <c r="B1254" s="210">
        <v>0</v>
      </c>
      <c r="C1254" s="210">
        <v>0</v>
      </c>
      <c r="D1254" s="211">
        <v>0</v>
      </c>
      <c r="E1254" s="202">
        <v>0</v>
      </c>
      <c r="F1254" s="202">
        <v>0</v>
      </c>
      <c r="G1254" s="212"/>
    </row>
    <row r="1255" spans="1:7" ht="18.95" customHeight="1">
      <c r="A1255" s="132" t="s">
        <v>1183</v>
      </c>
      <c r="B1255" s="210">
        <v>0</v>
      </c>
      <c r="C1255" s="210">
        <v>0</v>
      </c>
      <c r="D1255" s="211">
        <v>0</v>
      </c>
      <c r="E1255" s="202">
        <v>0</v>
      </c>
      <c r="F1255" s="202">
        <v>0</v>
      </c>
      <c r="G1255" s="212"/>
    </row>
    <row r="1256" spans="1:7" ht="18.95" customHeight="1">
      <c r="A1256" s="132" t="s">
        <v>480</v>
      </c>
      <c r="B1256" s="210">
        <v>0</v>
      </c>
      <c r="C1256" s="210">
        <v>0</v>
      </c>
      <c r="D1256" s="211">
        <v>0</v>
      </c>
      <c r="E1256" s="202">
        <v>0</v>
      </c>
      <c r="F1256" s="202">
        <v>0</v>
      </c>
      <c r="G1256" s="212"/>
    </row>
    <row r="1257" spans="1:7" ht="18.95" customHeight="1">
      <c r="A1257" s="132" t="s">
        <v>390</v>
      </c>
      <c r="B1257" s="210">
        <v>1613</v>
      </c>
      <c r="C1257" s="210">
        <v>1613</v>
      </c>
      <c r="D1257" s="211">
        <v>425</v>
      </c>
      <c r="E1257" s="202">
        <f>C1257/B1257</f>
        <v>1</v>
      </c>
      <c r="F1257" s="202">
        <f>C1257/D1257</f>
        <v>3.7952941176470589</v>
      </c>
      <c r="G1257" s="212"/>
    </row>
    <row r="1258" spans="1:7" ht="18.95" customHeight="1">
      <c r="A1258" s="132" t="s">
        <v>391</v>
      </c>
      <c r="B1258" s="210">
        <v>45</v>
      </c>
      <c r="C1258" s="210">
        <v>45</v>
      </c>
      <c r="D1258" s="211">
        <v>75</v>
      </c>
      <c r="E1258" s="202">
        <f>C1258/B1258</f>
        <v>1</v>
      </c>
      <c r="F1258" s="202">
        <f>C1258/D1258</f>
        <v>0.6</v>
      </c>
      <c r="G1258" s="212"/>
    </row>
    <row r="1259" spans="1:7" ht="18.95" customHeight="1">
      <c r="A1259" s="132" t="s">
        <v>57</v>
      </c>
      <c r="B1259" s="210">
        <v>0</v>
      </c>
      <c r="C1259" s="210">
        <v>0</v>
      </c>
      <c r="D1259" s="211">
        <v>0</v>
      </c>
      <c r="E1259" s="202">
        <v>0</v>
      </c>
      <c r="F1259" s="202">
        <v>0</v>
      </c>
      <c r="G1259" s="212"/>
    </row>
    <row r="1260" spans="1:7" ht="18.95" customHeight="1">
      <c r="A1260" s="132" t="s">
        <v>58</v>
      </c>
      <c r="B1260" s="210">
        <v>0</v>
      </c>
      <c r="C1260" s="210">
        <v>0</v>
      </c>
      <c r="D1260" s="211">
        <v>0</v>
      </c>
      <c r="E1260" s="202">
        <v>0</v>
      </c>
      <c r="F1260" s="202">
        <v>0</v>
      </c>
      <c r="G1260" s="212"/>
    </row>
    <row r="1261" spans="1:7" ht="18.95" customHeight="1">
      <c r="A1261" s="132" t="s">
        <v>69</v>
      </c>
      <c r="B1261" s="210">
        <v>0</v>
      </c>
      <c r="C1261" s="210">
        <v>0</v>
      </c>
      <c r="D1261" s="211">
        <v>0</v>
      </c>
      <c r="E1261" s="202">
        <v>0</v>
      </c>
      <c r="F1261" s="202">
        <v>0</v>
      </c>
      <c r="G1261" s="212"/>
    </row>
    <row r="1262" spans="1:7" ht="18.95" customHeight="1">
      <c r="A1262" s="132" t="s">
        <v>1184</v>
      </c>
      <c r="B1262" s="210">
        <v>0</v>
      </c>
      <c r="C1262" s="210">
        <v>0</v>
      </c>
      <c r="D1262" s="211">
        <v>0</v>
      </c>
      <c r="E1262" s="202">
        <v>0</v>
      </c>
      <c r="F1262" s="202">
        <v>0</v>
      </c>
      <c r="G1262" s="212"/>
    </row>
    <row r="1263" spans="1:7" ht="18.95" customHeight="1">
      <c r="A1263" s="132" t="s">
        <v>555</v>
      </c>
      <c r="B1263" s="210">
        <v>0</v>
      </c>
      <c r="C1263" s="210">
        <v>0</v>
      </c>
      <c r="D1263" s="211">
        <v>0</v>
      </c>
      <c r="E1263" s="202">
        <v>0</v>
      </c>
      <c r="F1263" s="202">
        <v>0</v>
      </c>
      <c r="G1263" s="212"/>
    </row>
    <row r="1264" spans="1:7" ht="18.95" customHeight="1">
      <c r="A1264" s="132" t="s">
        <v>1185</v>
      </c>
      <c r="B1264" s="210">
        <v>0</v>
      </c>
      <c r="C1264" s="210">
        <v>0</v>
      </c>
      <c r="D1264" s="211">
        <v>0</v>
      </c>
      <c r="E1264" s="202">
        <v>0</v>
      </c>
      <c r="F1264" s="202">
        <v>0</v>
      </c>
      <c r="G1264" s="212"/>
    </row>
    <row r="1265" spans="1:7" ht="18.95" customHeight="1">
      <c r="A1265" s="132" t="s">
        <v>1186</v>
      </c>
      <c r="B1265" s="210">
        <v>0</v>
      </c>
      <c r="C1265" s="210">
        <v>0</v>
      </c>
      <c r="D1265" s="211">
        <v>0</v>
      </c>
      <c r="E1265" s="202">
        <v>0</v>
      </c>
      <c r="F1265" s="202">
        <v>0</v>
      </c>
      <c r="G1265" s="212"/>
    </row>
    <row r="1266" spans="1:7" ht="18.95" customHeight="1">
      <c r="A1266" s="132" t="s">
        <v>1187</v>
      </c>
      <c r="B1266" s="210">
        <v>0</v>
      </c>
      <c r="C1266" s="210">
        <v>0</v>
      </c>
      <c r="D1266" s="211">
        <v>0</v>
      </c>
      <c r="E1266" s="202">
        <v>0</v>
      </c>
      <c r="F1266" s="202">
        <v>0</v>
      </c>
      <c r="G1266" s="212"/>
    </row>
    <row r="1267" spans="1:7" ht="18.95" customHeight="1">
      <c r="A1267" s="132" t="s">
        <v>1188</v>
      </c>
      <c r="B1267" s="210">
        <v>0</v>
      </c>
      <c r="C1267" s="210">
        <v>0</v>
      </c>
      <c r="D1267" s="211">
        <v>0</v>
      </c>
      <c r="E1267" s="202">
        <v>0</v>
      </c>
      <c r="F1267" s="202">
        <v>0</v>
      </c>
      <c r="G1267" s="212"/>
    </row>
    <row r="1268" spans="1:7" ht="18.95" customHeight="1">
      <c r="A1268" s="132" t="s">
        <v>1189</v>
      </c>
      <c r="B1268" s="210">
        <v>0</v>
      </c>
      <c r="C1268" s="210">
        <v>0</v>
      </c>
      <c r="D1268" s="211">
        <v>0</v>
      </c>
      <c r="E1268" s="202">
        <v>0</v>
      </c>
      <c r="F1268" s="202">
        <v>0</v>
      </c>
      <c r="G1268" s="212"/>
    </row>
    <row r="1269" spans="1:7" ht="18.95" customHeight="1">
      <c r="A1269" s="132" t="s">
        <v>1190</v>
      </c>
      <c r="B1269" s="210">
        <v>0</v>
      </c>
      <c r="C1269" s="210">
        <v>0</v>
      </c>
      <c r="D1269" s="211">
        <v>0</v>
      </c>
      <c r="E1269" s="202">
        <v>0</v>
      </c>
      <c r="F1269" s="202">
        <v>0</v>
      </c>
      <c r="G1269" s="212"/>
    </row>
    <row r="1270" spans="1:7" ht="18.95" customHeight="1">
      <c r="A1270" s="132" t="s">
        <v>481</v>
      </c>
      <c r="B1270" s="210">
        <v>0</v>
      </c>
      <c r="C1270" s="210">
        <v>0</v>
      </c>
      <c r="D1270" s="211">
        <v>0</v>
      </c>
      <c r="E1270" s="202">
        <v>0</v>
      </c>
      <c r="F1270" s="202">
        <v>0</v>
      </c>
      <c r="G1270" s="212"/>
    </row>
    <row r="1271" spans="1:7" ht="18.95" customHeight="1">
      <c r="A1271" s="132" t="s">
        <v>66</v>
      </c>
      <c r="B1271" s="210">
        <v>0</v>
      </c>
      <c r="C1271" s="210">
        <v>0</v>
      </c>
      <c r="D1271" s="211">
        <v>0</v>
      </c>
      <c r="E1271" s="202">
        <v>0</v>
      </c>
      <c r="F1271" s="202">
        <v>0</v>
      </c>
      <c r="G1271" s="212"/>
    </row>
    <row r="1272" spans="1:7" ht="18.95" customHeight="1">
      <c r="A1272" s="132" t="s">
        <v>392</v>
      </c>
      <c r="B1272" s="210">
        <v>45</v>
      </c>
      <c r="C1272" s="210">
        <v>45</v>
      </c>
      <c r="D1272" s="211">
        <v>75</v>
      </c>
      <c r="E1272" s="202">
        <v>0</v>
      </c>
      <c r="F1272" s="202">
        <f>C1272/D1272</f>
        <v>0.6</v>
      </c>
      <c r="G1272" s="212"/>
    </row>
    <row r="1273" spans="1:7" ht="18.95" customHeight="1">
      <c r="A1273" s="132" t="s">
        <v>664</v>
      </c>
      <c r="B1273" s="210">
        <v>0</v>
      </c>
      <c r="C1273" s="210">
        <v>0</v>
      </c>
      <c r="D1273" s="211">
        <v>0</v>
      </c>
      <c r="E1273" s="202">
        <v>0</v>
      </c>
      <c r="F1273" s="202">
        <v>0</v>
      </c>
      <c r="G1273" s="212"/>
    </row>
    <row r="1274" spans="1:7" ht="18.95" customHeight="1">
      <c r="A1274" s="132" t="s">
        <v>57</v>
      </c>
      <c r="B1274" s="210">
        <v>0</v>
      </c>
      <c r="C1274" s="210">
        <v>0</v>
      </c>
      <c r="D1274" s="211">
        <v>0</v>
      </c>
      <c r="E1274" s="202">
        <v>0</v>
      </c>
      <c r="F1274" s="202">
        <v>0</v>
      </c>
      <c r="G1274" s="212"/>
    </row>
    <row r="1275" spans="1:7" ht="18.95" customHeight="1">
      <c r="A1275" s="132" t="s">
        <v>58</v>
      </c>
      <c r="B1275" s="210">
        <v>0</v>
      </c>
      <c r="C1275" s="210">
        <v>0</v>
      </c>
      <c r="D1275" s="211">
        <v>0</v>
      </c>
      <c r="E1275" s="202">
        <v>0</v>
      </c>
      <c r="F1275" s="202">
        <v>0</v>
      </c>
      <c r="G1275" s="212"/>
    </row>
    <row r="1276" spans="1:7" ht="18.95" customHeight="1">
      <c r="A1276" s="132" t="s">
        <v>69</v>
      </c>
      <c r="B1276" s="210">
        <v>0</v>
      </c>
      <c r="C1276" s="210">
        <v>0</v>
      </c>
      <c r="D1276" s="211">
        <v>0</v>
      </c>
      <c r="E1276" s="202">
        <v>0</v>
      </c>
      <c r="F1276" s="202">
        <v>0</v>
      </c>
      <c r="G1276" s="212"/>
    </row>
    <row r="1277" spans="1:7" ht="18.95" customHeight="1">
      <c r="A1277" s="132" t="s">
        <v>1191</v>
      </c>
      <c r="B1277" s="210">
        <v>0</v>
      </c>
      <c r="C1277" s="210">
        <v>0</v>
      </c>
      <c r="D1277" s="211">
        <v>0</v>
      </c>
      <c r="E1277" s="202">
        <v>0</v>
      </c>
      <c r="F1277" s="202">
        <v>0</v>
      </c>
      <c r="G1277" s="212"/>
    </row>
    <row r="1278" spans="1:7" ht="18.95" customHeight="1">
      <c r="A1278" s="132" t="s">
        <v>1192</v>
      </c>
      <c r="B1278" s="210">
        <v>0</v>
      </c>
      <c r="C1278" s="210">
        <v>0</v>
      </c>
      <c r="D1278" s="211">
        <v>0</v>
      </c>
      <c r="E1278" s="202">
        <v>0</v>
      </c>
      <c r="F1278" s="202">
        <v>0</v>
      </c>
      <c r="G1278" s="212"/>
    </row>
    <row r="1279" spans="1:7" ht="18.95" customHeight="1">
      <c r="A1279" s="132" t="s">
        <v>1193</v>
      </c>
      <c r="B1279" s="210">
        <v>0</v>
      </c>
      <c r="C1279" s="210">
        <v>0</v>
      </c>
      <c r="D1279" s="211">
        <v>0</v>
      </c>
      <c r="E1279" s="202">
        <v>0</v>
      </c>
      <c r="F1279" s="202">
        <v>0</v>
      </c>
      <c r="G1279" s="212"/>
    </row>
    <row r="1280" spans="1:7" ht="18.95" customHeight="1">
      <c r="A1280" s="132" t="s">
        <v>1194</v>
      </c>
      <c r="B1280" s="210">
        <v>0</v>
      </c>
      <c r="C1280" s="210">
        <v>0</v>
      </c>
      <c r="D1280" s="211">
        <v>0</v>
      </c>
      <c r="E1280" s="202">
        <v>0</v>
      </c>
      <c r="F1280" s="202">
        <v>0</v>
      </c>
      <c r="G1280" s="212"/>
    </row>
    <row r="1281" spans="1:7" ht="18.95" customHeight="1">
      <c r="A1281" s="132" t="s">
        <v>1195</v>
      </c>
      <c r="B1281" s="210">
        <v>0</v>
      </c>
      <c r="C1281" s="210">
        <v>0</v>
      </c>
      <c r="D1281" s="211">
        <v>0</v>
      </c>
      <c r="E1281" s="202">
        <v>0</v>
      </c>
      <c r="F1281" s="202">
        <v>0</v>
      </c>
      <c r="G1281" s="212"/>
    </row>
    <row r="1282" spans="1:7" ht="18.95" customHeight="1">
      <c r="A1282" s="132" t="s">
        <v>1196</v>
      </c>
      <c r="B1282" s="210">
        <v>0</v>
      </c>
      <c r="C1282" s="210">
        <v>0</v>
      </c>
      <c r="D1282" s="211">
        <v>0</v>
      </c>
      <c r="E1282" s="202">
        <v>0</v>
      </c>
      <c r="F1282" s="202">
        <v>0</v>
      </c>
      <c r="G1282" s="212"/>
    </row>
    <row r="1283" spans="1:7" ht="18.95" customHeight="1">
      <c r="A1283" s="132" t="s">
        <v>1197</v>
      </c>
      <c r="B1283" s="210">
        <v>0</v>
      </c>
      <c r="C1283" s="210">
        <v>0</v>
      </c>
      <c r="D1283" s="211">
        <v>0</v>
      </c>
      <c r="E1283" s="202">
        <v>0</v>
      </c>
      <c r="F1283" s="202">
        <v>0</v>
      </c>
      <c r="G1283" s="212"/>
    </row>
    <row r="1284" spans="1:7" ht="18.95" customHeight="1">
      <c r="A1284" s="132" t="s">
        <v>1198</v>
      </c>
      <c r="B1284" s="210">
        <v>0</v>
      </c>
      <c r="C1284" s="210">
        <v>0</v>
      </c>
      <c r="D1284" s="211">
        <v>0</v>
      </c>
      <c r="E1284" s="202">
        <v>0</v>
      </c>
      <c r="F1284" s="202">
        <v>0</v>
      </c>
      <c r="G1284" s="212"/>
    </row>
    <row r="1285" spans="1:7" ht="18.95" customHeight="1">
      <c r="A1285" s="132" t="s">
        <v>66</v>
      </c>
      <c r="B1285" s="210">
        <v>0</v>
      </c>
      <c r="C1285" s="210">
        <v>0</v>
      </c>
      <c r="D1285" s="211">
        <v>0</v>
      </c>
      <c r="E1285" s="202">
        <v>0</v>
      </c>
      <c r="F1285" s="202">
        <v>0</v>
      </c>
      <c r="G1285" s="212"/>
    </row>
    <row r="1286" spans="1:7" ht="18.95" customHeight="1">
      <c r="A1286" s="132" t="s">
        <v>1199</v>
      </c>
      <c r="B1286" s="210">
        <v>0</v>
      </c>
      <c r="C1286" s="210">
        <v>0</v>
      </c>
      <c r="D1286" s="211">
        <v>0</v>
      </c>
      <c r="E1286" s="202">
        <v>0</v>
      </c>
      <c r="F1286" s="202">
        <v>0</v>
      </c>
      <c r="G1286" s="212"/>
    </row>
    <row r="1287" spans="1:7" ht="18.95" customHeight="1">
      <c r="A1287" s="132" t="s">
        <v>665</v>
      </c>
      <c r="B1287" s="210">
        <v>0</v>
      </c>
      <c r="C1287" s="210">
        <v>0</v>
      </c>
      <c r="D1287" s="211">
        <v>0</v>
      </c>
      <c r="E1287" s="202">
        <v>0</v>
      </c>
      <c r="F1287" s="202">
        <v>0</v>
      </c>
      <c r="G1287" s="212"/>
    </row>
    <row r="1288" spans="1:7" ht="18.95" customHeight="1">
      <c r="A1288" s="132" t="s">
        <v>1200</v>
      </c>
      <c r="B1288" s="210">
        <v>0</v>
      </c>
      <c r="C1288" s="210">
        <v>0</v>
      </c>
      <c r="D1288" s="211">
        <v>0</v>
      </c>
      <c r="E1288" s="202">
        <v>0</v>
      </c>
      <c r="F1288" s="202">
        <v>0</v>
      </c>
      <c r="G1288" s="212"/>
    </row>
    <row r="1289" spans="1:7" ht="18.95" customHeight="1">
      <c r="A1289" s="132" t="s">
        <v>1201</v>
      </c>
      <c r="B1289" s="210">
        <v>0</v>
      </c>
      <c r="C1289" s="210">
        <v>0</v>
      </c>
      <c r="D1289" s="211">
        <v>0</v>
      </c>
      <c r="E1289" s="202">
        <v>0</v>
      </c>
      <c r="F1289" s="202">
        <v>0</v>
      </c>
      <c r="G1289" s="212"/>
    </row>
    <row r="1290" spans="1:7" ht="18.95" customHeight="1">
      <c r="A1290" s="132" t="s">
        <v>1202</v>
      </c>
      <c r="B1290" s="210">
        <v>0</v>
      </c>
      <c r="C1290" s="210">
        <v>0</v>
      </c>
      <c r="D1290" s="211">
        <v>0</v>
      </c>
      <c r="E1290" s="202">
        <v>0</v>
      </c>
      <c r="F1290" s="202">
        <v>0</v>
      </c>
      <c r="G1290" s="212"/>
    </row>
    <row r="1291" spans="1:7" ht="18.95" customHeight="1">
      <c r="A1291" s="132" t="s">
        <v>1203</v>
      </c>
      <c r="B1291" s="210">
        <v>0</v>
      </c>
      <c r="C1291" s="210">
        <v>0</v>
      </c>
      <c r="D1291" s="211">
        <v>0</v>
      </c>
      <c r="E1291" s="202">
        <v>0</v>
      </c>
      <c r="F1291" s="202">
        <v>0</v>
      </c>
      <c r="G1291" s="212"/>
    </row>
    <row r="1292" spans="1:7" ht="18.95" customHeight="1">
      <c r="A1292" s="132" t="s">
        <v>393</v>
      </c>
      <c r="B1292" s="210">
        <v>360</v>
      </c>
      <c r="C1292" s="210">
        <v>360</v>
      </c>
      <c r="D1292" s="211">
        <v>327</v>
      </c>
      <c r="E1292" s="202">
        <f>C1292/B1292</f>
        <v>1</v>
      </c>
      <c r="F1292" s="202">
        <f>C1292/D1292</f>
        <v>1.1009174311926606</v>
      </c>
      <c r="G1292" s="212"/>
    </row>
    <row r="1293" spans="1:7" ht="18.95" customHeight="1">
      <c r="A1293" s="132" t="s">
        <v>1204</v>
      </c>
      <c r="B1293" s="210">
        <v>0</v>
      </c>
      <c r="C1293" s="210">
        <v>0</v>
      </c>
      <c r="D1293" s="211">
        <v>0</v>
      </c>
      <c r="E1293" s="202">
        <v>0</v>
      </c>
      <c r="F1293" s="202">
        <v>0</v>
      </c>
      <c r="G1293" s="212"/>
    </row>
    <row r="1294" spans="1:7" ht="18.95" customHeight="1">
      <c r="A1294" s="132" t="s">
        <v>1205</v>
      </c>
      <c r="B1294" s="210">
        <v>0</v>
      </c>
      <c r="C1294" s="210">
        <v>0</v>
      </c>
      <c r="D1294" s="211">
        <v>0</v>
      </c>
      <c r="E1294" s="202">
        <v>0</v>
      </c>
      <c r="F1294" s="202">
        <v>0</v>
      </c>
      <c r="G1294" s="212"/>
    </row>
    <row r="1295" spans="1:7" ht="18.95" customHeight="1">
      <c r="A1295" s="132" t="s">
        <v>394</v>
      </c>
      <c r="B1295" s="210">
        <v>0</v>
      </c>
      <c r="C1295" s="210">
        <v>0</v>
      </c>
      <c r="D1295" s="211">
        <v>0</v>
      </c>
      <c r="E1295" s="202">
        <v>0</v>
      </c>
      <c r="F1295" s="202">
        <v>0</v>
      </c>
      <c r="G1295" s="212"/>
    </row>
    <row r="1296" spans="1:7" ht="18.95" customHeight="1">
      <c r="A1296" s="132" t="s">
        <v>1206</v>
      </c>
      <c r="B1296" s="210">
        <v>0</v>
      </c>
      <c r="C1296" s="210">
        <v>0</v>
      </c>
      <c r="D1296" s="211">
        <v>0</v>
      </c>
      <c r="E1296" s="202">
        <v>0</v>
      </c>
      <c r="F1296" s="202">
        <v>0</v>
      </c>
      <c r="G1296" s="212"/>
    </row>
    <row r="1297" spans="1:7" ht="18.95" customHeight="1">
      <c r="A1297" s="132" t="s">
        <v>395</v>
      </c>
      <c r="B1297" s="210">
        <v>360</v>
      </c>
      <c r="C1297" s="210">
        <v>360</v>
      </c>
      <c r="D1297" s="211">
        <v>327</v>
      </c>
      <c r="E1297" s="202">
        <v>0</v>
      </c>
      <c r="F1297" s="202">
        <f>C1297/D1297</f>
        <v>1.1009174311926606</v>
      </c>
      <c r="G1297" s="212"/>
    </row>
    <row r="1298" spans="1:7" ht="18.95" customHeight="1">
      <c r="A1298" s="132" t="s">
        <v>396</v>
      </c>
      <c r="B1298" s="210">
        <v>1208</v>
      </c>
      <c r="C1298" s="210">
        <v>1208</v>
      </c>
      <c r="D1298" s="211">
        <v>23</v>
      </c>
      <c r="E1298" s="202">
        <f>C1298/B1298</f>
        <v>1</v>
      </c>
      <c r="F1298" s="202">
        <f>C1298/D1298</f>
        <v>52.521739130434781</v>
      </c>
      <c r="G1298" s="212"/>
    </row>
    <row r="1299" spans="1:7" ht="18.95" customHeight="1">
      <c r="A1299" s="132" t="s">
        <v>1207</v>
      </c>
      <c r="B1299" s="210">
        <v>0</v>
      </c>
      <c r="C1299" s="210">
        <v>0</v>
      </c>
      <c r="D1299" s="211">
        <v>0</v>
      </c>
      <c r="E1299" s="202">
        <v>0</v>
      </c>
      <c r="F1299" s="202">
        <v>0</v>
      </c>
      <c r="G1299" s="212"/>
    </row>
    <row r="1300" spans="1:7" ht="18.95" customHeight="1">
      <c r="A1300" s="132" t="s">
        <v>1208</v>
      </c>
      <c r="B1300" s="210">
        <v>0</v>
      </c>
      <c r="C1300" s="210">
        <v>0</v>
      </c>
      <c r="D1300" s="211">
        <v>0</v>
      </c>
      <c r="E1300" s="202">
        <v>0</v>
      </c>
      <c r="F1300" s="202">
        <v>0</v>
      </c>
      <c r="G1300" s="212"/>
    </row>
    <row r="1301" spans="1:7" ht="18.95" customHeight="1">
      <c r="A1301" s="132" t="s">
        <v>1209</v>
      </c>
      <c r="B1301" s="210">
        <v>0</v>
      </c>
      <c r="C1301" s="210">
        <v>0</v>
      </c>
      <c r="D1301" s="211">
        <v>0</v>
      </c>
      <c r="E1301" s="202">
        <v>0</v>
      </c>
      <c r="F1301" s="202">
        <v>0</v>
      </c>
      <c r="G1301" s="212"/>
    </row>
    <row r="1302" spans="1:7" ht="18.95" customHeight="1">
      <c r="A1302" s="132" t="s">
        <v>397</v>
      </c>
      <c r="B1302" s="210">
        <v>8</v>
      </c>
      <c r="C1302" s="210">
        <v>8</v>
      </c>
      <c r="D1302" s="211">
        <v>23</v>
      </c>
      <c r="E1302" s="202">
        <v>0</v>
      </c>
      <c r="F1302" s="202">
        <f>C1302/D1302</f>
        <v>0.34782608695652173</v>
      </c>
      <c r="G1302" s="212"/>
    </row>
    <row r="1303" spans="1:7" ht="18.95" customHeight="1">
      <c r="A1303" s="132" t="s">
        <v>1210</v>
      </c>
      <c r="B1303" s="210">
        <v>0</v>
      </c>
      <c r="C1303" s="210">
        <v>0</v>
      </c>
      <c r="D1303" s="211">
        <v>0</v>
      </c>
      <c r="E1303" s="202">
        <v>0</v>
      </c>
      <c r="F1303" s="202">
        <v>0</v>
      </c>
      <c r="G1303" s="212"/>
    </row>
    <row r="1304" spans="1:7" ht="18.95" customHeight="1">
      <c r="A1304" s="132" t="s">
        <v>1211</v>
      </c>
      <c r="B1304" s="210">
        <v>0</v>
      </c>
      <c r="C1304" s="210">
        <v>0</v>
      </c>
      <c r="D1304" s="211">
        <v>0</v>
      </c>
      <c r="E1304" s="202">
        <v>0</v>
      </c>
      <c r="F1304" s="202">
        <v>0</v>
      </c>
      <c r="G1304" s="212"/>
    </row>
    <row r="1305" spans="1:7" ht="18.95" customHeight="1">
      <c r="A1305" s="132" t="s">
        <v>1212</v>
      </c>
      <c r="B1305" s="210">
        <v>0</v>
      </c>
      <c r="C1305" s="210">
        <v>0</v>
      </c>
      <c r="D1305" s="211">
        <v>0</v>
      </c>
      <c r="E1305" s="202">
        <v>0</v>
      </c>
      <c r="F1305" s="202">
        <v>0</v>
      </c>
      <c r="G1305" s="212"/>
    </row>
    <row r="1306" spans="1:7" ht="18.95" customHeight="1">
      <c r="A1306" s="132" t="s">
        <v>1213</v>
      </c>
      <c r="B1306" s="210">
        <v>1200</v>
      </c>
      <c r="C1306" s="210">
        <v>1200</v>
      </c>
      <c r="D1306" s="211">
        <v>0</v>
      </c>
      <c r="E1306" s="202">
        <v>0</v>
      </c>
      <c r="F1306" s="202">
        <v>0</v>
      </c>
      <c r="G1306" s="212"/>
    </row>
    <row r="1307" spans="1:7" ht="18.95" customHeight="1">
      <c r="A1307" s="132" t="s">
        <v>1214</v>
      </c>
      <c r="B1307" s="210">
        <v>0</v>
      </c>
      <c r="C1307" s="210">
        <v>0</v>
      </c>
      <c r="D1307" s="211">
        <v>0</v>
      </c>
      <c r="E1307" s="202">
        <v>0</v>
      </c>
      <c r="F1307" s="202">
        <v>0</v>
      </c>
      <c r="G1307" s="212"/>
    </row>
    <row r="1308" spans="1:7" ht="18.95" customHeight="1">
      <c r="A1308" s="132" t="s">
        <v>1215</v>
      </c>
      <c r="B1308" s="210">
        <v>0</v>
      </c>
      <c r="C1308" s="210">
        <v>0</v>
      </c>
      <c r="D1308" s="211">
        <v>0</v>
      </c>
      <c r="E1308" s="202">
        <v>0</v>
      </c>
      <c r="F1308" s="202">
        <v>0</v>
      </c>
      <c r="G1308" s="212"/>
    </row>
    <row r="1309" spans="1:7" ht="18.95" customHeight="1">
      <c r="A1309" s="132" t="s">
        <v>1216</v>
      </c>
      <c r="B1309" s="210">
        <v>0</v>
      </c>
      <c r="C1309" s="210">
        <v>0</v>
      </c>
      <c r="D1309" s="211">
        <v>0</v>
      </c>
      <c r="E1309" s="202">
        <v>0</v>
      </c>
      <c r="F1309" s="202">
        <v>0</v>
      </c>
      <c r="G1309" s="212"/>
    </row>
    <row r="1310" spans="1:7" ht="18.95" customHeight="1">
      <c r="A1310" s="132" t="s">
        <v>1217</v>
      </c>
      <c r="B1310" s="210">
        <v>4184</v>
      </c>
      <c r="C1310" s="210">
        <v>4184</v>
      </c>
      <c r="D1310" s="211">
        <v>2888</v>
      </c>
      <c r="E1310" s="202">
        <f>C1310/B1310</f>
        <v>1</v>
      </c>
      <c r="F1310" s="202">
        <f>C1310/D1310</f>
        <v>1.4487534626038781</v>
      </c>
      <c r="G1310" s="212"/>
    </row>
    <row r="1311" spans="1:7" ht="18.95" customHeight="1">
      <c r="A1311" s="132" t="s">
        <v>1218</v>
      </c>
      <c r="B1311" s="210">
        <v>1754</v>
      </c>
      <c r="C1311" s="210">
        <v>1754</v>
      </c>
      <c r="D1311" s="211">
        <v>858</v>
      </c>
      <c r="E1311" s="202">
        <f>C1311/B1311</f>
        <v>1</v>
      </c>
      <c r="F1311" s="202">
        <f>C1311/D1311</f>
        <v>2.0442890442890445</v>
      </c>
      <c r="G1311" s="212"/>
    </row>
    <row r="1312" spans="1:7" ht="18.95" customHeight="1">
      <c r="A1312" s="132" t="s">
        <v>57</v>
      </c>
      <c r="B1312" s="210">
        <v>321</v>
      </c>
      <c r="C1312" s="210">
        <v>321</v>
      </c>
      <c r="D1312" s="211">
        <v>242</v>
      </c>
      <c r="E1312" s="202">
        <v>0</v>
      </c>
      <c r="F1312" s="202">
        <f>C1312/D1312</f>
        <v>1.3264462809917354</v>
      </c>
      <c r="G1312" s="212"/>
    </row>
    <row r="1313" spans="1:7" ht="18.95" customHeight="1">
      <c r="A1313" s="132" t="s">
        <v>58</v>
      </c>
      <c r="B1313" s="210">
        <v>0</v>
      </c>
      <c r="C1313" s="210">
        <v>0</v>
      </c>
      <c r="D1313" s="211">
        <v>0</v>
      </c>
      <c r="E1313" s="202">
        <v>0</v>
      </c>
      <c r="F1313" s="202">
        <v>0</v>
      </c>
      <c r="G1313" s="212"/>
    </row>
    <row r="1314" spans="1:7" ht="18.95" customHeight="1">
      <c r="A1314" s="132" t="s">
        <v>69</v>
      </c>
      <c r="B1314" s="210">
        <v>0</v>
      </c>
      <c r="C1314" s="210">
        <v>0</v>
      </c>
      <c r="D1314" s="211">
        <v>0</v>
      </c>
      <c r="E1314" s="202">
        <v>0</v>
      </c>
      <c r="F1314" s="202">
        <v>0</v>
      </c>
      <c r="G1314" s="212"/>
    </row>
    <row r="1315" spans="1:7" ht="18.95" customHeight="1">
      <c r="A1315" s="132" t="s">
        <v>1219</v>
      </c>
      <c r="B1315" s="210">
        <v>0</v>
      </c>
      <c r="C1315" s="210">
        <v>0</v>
      </c>
      <c r="D1315" s="211">
        <v>0</v>
      </c>
      <c r="E1315" s="202">
        <v>0</v>
      </c>
      <c r="F1315" s="202">
        <v>0</v>
      </c>
      <c r="G1315" s="212"/>
    </row>
    <row r="1316" spans="1:7" ht="18.95" customHeight="1">
      <c r="A1316" s="132" t="s">
        <v>1220</v>
      </c>
      <c r="B1316" s="210">
        <v>0</v>
      </c>
      <c r="C1316" s="210">
        <v>0</v>
      </c>
      <c r="D1316" s="211">
        <v>0</v>
      </c>
      <c r="E1316" s="202">
        <v>0</v>
      </c>
      <c r="F1316" s="202">
        <v>0</v>
      </c>
      <c r="G1316" s="212"/>
    </row>
    <row r="1317" spans="1:7" ht="18.95" customHeight="1">
      <c r="A1317" s="132" t="s">
        <v>1221</v>
      </c>
      <c r="B1317" s="210">
        <v>27</v>
      </c>
      <c r="C1317" s="210">
        <v>27</v>
      </c>
      <c r="D1317" s="211">
        <v>52</v>
      </c>
      <c r="E1317" s="202">
        <v>0</v>
      </c>
      <c r="F1317" s="202">
        <f>C1317/D1317</f>
        <v>0.51923076923076927</v>
      </c>
      <c r="G1317" s="212"/>
    </row>
    <row r="1318" spans="1:7" ht="18.95" customHeight="1">
      <c r="A1318" s="132" t="s">
        <v>1222</v>
      </c>
      <c r="B1318" s="210">
        <v>281</v>
      </c>
      <c r="C1318" s="210">
        <v>281</v>
      </c>
      <c r="D1318" s="211">
        <v>0</v>
      </c>
      <c r="E1318" s="202">
        <v>0</v>
      </c>
      <c r="F1318" s="202">
        <v>0</v>
      </c>
      <c r="G1318" s="212"/>
    </row>
    <row r="1319" spans="1:7" ht="18.95" customHeight="1">
      <c r="A1319" s="132" t="s">
        <v>1223</v>
      </c>
      <c r="B1319" s="210">
        <v>0</v>
      </c>
      <c r="C1319" s="210">
        <v>0</v>
      </c>
      <c r="D1319" s="211">
        <v>0</v>
      </c>
      <c r="E1319" s="202">
        <v>0</v>
      </c>
      <c r="F1319" s="202">
        <v>0</v>
      </c>
      <c r="G1319" s="212"/>
    </row>
    <row r="1320" spans="1:7" ht="18.95" customHeight="1">
      <c r="A1320" s="132" t="s">
        <v>1224</v>
      </c>
      <c r="B1320" s="210">
        <v>0</v>
      </c>
      <c r="C1320" s="210">
        <v>0</v>
      </c>
      <c r="D1320" s="211">
        <v>0</v>
      </c>
      <c r="E1320" s="202">
        <v>0</v>
      </c>
      <c r="F1320" s="202">
        <v>0</v>
      </c>
      <c r="G1320" s="212"/>
    </row>
    <row r="1321" spans="1:7" ht="18.95" customHeight="1">
      <c r="A1321" s="132" t="s">
        <v>66</v>
      </c>
      <c r="B1321" s="210">
        <v>501</v>
      </c>
      <c r="C1321" s="210">
        <v>501</v>
      </c>
      <c r="D1321" s="211">
        <v>434</v>
      </c>
      <c r="E1321" s="202">
        <v>0</v>
      </c>
      <c r="F1321" s="202">
        <f>C1321/D1321</f>
        <v>1.1543778801843319</v>
      </c>
      <c r="G1321" s="212"/>
    </row>
    <row r="1322" spans="1:7" ht="18.95" customHeight="1">
      <c r="A1322" s="132" t="s">
        <v>1225</v>
      </c>
      <c r="B1322" s="210">
        <v>624</v>
      </c>
      <c r="C1322" s="210">
        <v>624</v>
      </c>
      <c r="D1322" s="211">
        <v>130</v>
      </c>
      <c r="E1322" s="202">
        <v>0</v>
      </c>
      <c r="F1322" s="202">
        <f>C1322/D1322</f>
        <v>4.8</v>
      </c>
      <c r="G1322" s="212"/>
    </row>
    <row r="1323" spans="1:7" ht="18.95" customHeight="1">
      <c r="A1323" s="132" t="s">
        <v>1226</v>
      </c>
      <c r="B1323" s="210">
        <v>1265</v>
      </c>
      <c r="C1323" s="210">
        <v>1265</v>
      </c>
      <c r="D1323" s="211">
        <v>1353</v>
      </c>
      <c r="E1323" s="202">
        <f>C1323/B1323</f>
        <v>1</v>
      </c>
      <c r="F1323" s="202">
        <f>C1323/D1323</f>
        <v>0.93495934959349591</v>
      </c>
      <c r="G1323" s="212"/>
    </row>
    <row r="1324" spans="1:7" ht="18.95" customHeight="1">
      <c r="A1324" s="132" t="s">
        <v>57</v>
      </c>
      <c r="B1324" s="210">
        <v>261</v>
      </c>
      <c r="C1324" s="210">
        <v>261</v>
      </c>
      <c r="D1324" s="211">
        <v>188</v>
      </c>
      <c r="E1324" s="202">
        <v>0</v>
      </c>
      <c r="F1324" s="202">
        <f>C1324/D1324</f>
        <v>1.3882978723404256</v>
      </c>
      <c r="G1324" s="212"/>
    </row>
    <row r="1325" spans="1:7" ht="18.95" customHeight="1">
      <c r="A1325" s="132" t="s">
        <v>58</v>
      </c>
      <c r="B1325" s="210">
        <v>750</v>
      </c>
      <c r="C1325" s="210">
        <v>750</v>
      </c>
      <c r="D1325" s="211">
        <v>716</v>
      </c>
      <c r="E1325" s="202">
        <v>0</v>
      </c>
      <c r="F1325" s="202">
        <f>C1325/D1325</f>
        <v>1.0474860335195531</v>
      </c>
      <c r="G1325" s="212"/>
    </row>
    <row r="1326" spans="1:7" ht="18.95" customHeight="1">
      <c r="A1326" s="132" t="s">
        <v>69</v>
      </c>
      <c r="B1326" s="210">
        <v>0</v>
      </c>
      <c r="C1326" s="210">
        <v>0</v>
      </c>
      <c r="D1326" s="211">
        <v>0</v>
      </c>
      <c r="E1326" s="202">
        <v>0</v>
      </c>
      <c r="F1326" s="202">
        <v>0</v>
      </c>
      <c r="G1326" s="212"/>
    </row>
    <row r="1327" spans="1:7" ht="18.95" customHeight="1">
      <c r="A1327" s="132" t="s">
        <v>1227</v>
      </c>
      <c r="B1327" s="210">
        <v>254</v>
      </c>
      <c r="C1327" s="210">
        <v>254</v>
      </c>
      <c r="D1327" s="211">
        <v>449</v>
      </c>
      <c r="E1327" s="202">
        <v>0</v>
      </c>
      <c r="F1327" s="202">
        <f>C1327/D1327</f>
        <v>0.5657015590200446</v>
      </c>
      <c r="G1327" s="212"/>
    </row>
    <row r="1328" spans="1:7" ht="18.95" customHeight="1">
      <c r="A1328" s="132" t="s">
        <v>1228</v>
      </c>
      <c r="B1328" s="210">
        <v>0</v>
      </c>
      <c r="C1328" s="210">
        <v>0</v>
      </c>
      <c r="D1328" s="211">
        <v>0</v>
      </c>
      <c r="E1328" s="202">
        <v>0</v>
      </c>
      <c r="F1328" s="202">
        <v>0</v>
      </c>
      <c r="G1328" s="212"/>
    </row>
    <row r="1329" spans="1:7" ht="18.95" customHeight="1">
      <c r="A1329" s="132" t="s">
        <v>1229</v>
      </c>
      <c r="B1329" s="210">
        <v>0</v>
      </c>
      <c r="C1329" s="210">
        <v>0</v>
      </c>
      <c r="D1329" s="211">
        <v>0</v>
      </c>
      <c r="E1329" s="202">
        <v>0</v>
      </c>
      <c r="F1329" s="202">
        <v>0</v>
      </c>
      <c r="G1329" s="212"/>
    </row>
    <row r="1330" spans="1:7" ht="18.95" customHeight="1">
      <c r="A1330" s="132" t="s">
        <v>57</v>
      </c>
      <c r="B1330" s="210">
        <v>0</v>
      </c>
      <c r="C1330" s="210">
        <v>0</v>
      </c>
      <c r="D1330" s="211">
        <v>0</v>
      </c>
      <c r="E1330" s="202">
        <v>0</v>
      </c>
      <c r="F1330" s="202">
        <v>0</v>
      </c>
      <c r="G1330" s="212"/>
    </row>
    <row r="1331" spans="1:7" ht="18.95" customHeight="1">
      <c r="A1331" s="132" t="s">
        <v>58</v>
      </c>
      <c r="B1331" s="210">
        <v>0</v>
      </c>
      <c r="C1331" s="210">
        <v>0</v>
      </c>
      <c r="D1331" s="211">
        <v>0</v>
      </c>
      <c r="E1331" s="202">
        <v>0</v>
      </c>
      <c r="F1331" s="202">
        <v>0</v>
      </c>
      <c r="G1331" s="212"/>
    </row>
    <row r="1332" spans="1:7" ht="18.95" customHeight="1">
      <c r="A1332" s="132" t="s">
        <v>69</v>
      </c>
      <c r="B1332" s="210">
        <v>0</v>
      </c>
      <c r="C1332" s="210">
        <v>0</v>
      </c>
      <c r="D1332" s="211">
        <v>0</v>
      </c>
      <c r="E1332" s="202">
        <v>0</v>
      </c>
      <c r="F1332" s="202">
        <v>0</v>
      </c>
      <c r="G1332" s="212"/>
    </row>
    <row r="1333" spans="1:7" ht="18.95" customHeight="1">
      <c r="A1333" s="132" t="s">
        <v>1230</v>
      </c>
      <c r="B1333" s="210">
        <v>0</v>
      </c>
      <c r="C1333" s="210">
        <v>0</v>
      </c>
      <c r="D1333" s="211">
        <v>0</v>
      </c>
      <c r="E1333" s="202">
        <v>0</v>
      </c>
      <c r="F1333" s="202">
        <v>0</v>
      </c>
      <c r="G1333" s="212"/>
    </row>
    <row r="1334" spans="1:7" ht="18.95" customHeight="1">
      <c r="A1334" s="132" t="s">
        <v>1231</v>
      </c>
      <c r="B1334" s="210">
        <v>0</v>
      </c>
      <c r="C1334" s="210">
        <v>0</v>
      </c>
      <c r="D1334" s="211">
        <v>0</v>
      </c>
      <c r="E1334" s="202">
        <v>0</v>
      </c>
      <c r="F1334" s="202">
        <v>0</v>
      </c>
      <c r="G1334" s="212"/>
    </row>
    <row r="1335" spans="1:7" ht="18.95" customHeight="1">
      <c r="A1335" s="132" t="s">
        <v>1232</v>
      </c>
      <c r="B1335" s="210">
        <v>31</v>
      </c>
      <c r="C1335" s="210">
        <v>31</v>
      </c>
      <c r="D1335" s="211">
        <v>28</v>
      </c>
      <c r="E1335" s="202">
        <f>C1335/B1335</f>
        <v>1</v>
      </c>
      <c r="F1335" s="202">
        <f>C1335/D1335</f>
        <v>1.1071428571428572</v>
      </c>
      <c r="G1335" s="212"/>
    </row>
    <row r="1336" spans="1:7" ht="18.95" customHeight="1">
      <c r="A1336" s="132" t="s">
        <v>57</v>
      </c>
      <c r="B1336" s="210">
        <v>0</v>
      </c>
      <c r="C1336" s="210">
        <v>0</v>
      </c>
      <c r="D1336" s="211">
        <v>0</v>
      </c>
      <c r="E1336" s="202">
        <v>0</v>
      </c>
      <c r="F1336" s="202">
        <v>0</v>
      </c>
      <c r="G1336" s="212"/>
    </row>
    <row r="1337" spans="1:7" ht="18.95" customHeight="1">
      <c r="A1337" s="132" t="s">
        <v>58</v>
      </c>
      <c r="B1337" s="210">
        <v>0</v>
      </c>
      <c r="C1337" s="210">
        <v>0</v>
      </c>
      <c r="D1337" s="211">
        <v>0</v>
      </c>
      <c r="E1337" s="202">
        <v>0</v>
      </c>
      <c r="F1337" s="202">
        <v>0</v>
      </c>
      <c r="G1337" s="212"/>
    </row>
    <row r="1338" spans="1:7" ht="18.95" customHeight="1">
      <c r="A1338" s="132" t="s">
        <v>69</v>
      </c>
      <c r="B1338" s="210">
        <v>0</v>
      </c>
      <c r="C1338" s="210">
        <v>0</v>
      </c>
      <c r="D1338" s="211">
        <v>0</v>
      </c>
      <c r="E1338" s="202">
        <v>0</v>
      </c>
      <c r="F1338" s="202">
        <v>0</v>
      </c>
      <c r="G1338" s="212"/>
    </row>
    <row r="1339" spans="1:7" ht="18.95" customHeight="1">
      <c r="A1339" s="132" t="s">
        <v>1233</v>
      </c>
      <c r="B1339" s="210">
        <v>31</v>
      </c>
      <c r="C1339" s="210">
        <v>31</v>
      </c>
      <c r="D1339" s="211">
        <v>0</v>
      </c>
      <c r="E1339" s="202">
        <v>0</v>
      </c>
      <c r="F1339" s="202">
        <v>0</v>
      </c>
      <c r="G1339" s="212"/>
    </row>
    <row r="1340" spans="1:7" ht="18.95" customHeight="1">
      <c r="A1340" s="132" t="s">
        <v>1234</v>
      </c>
      <c r="B1340" s="210">
        <v>0</v>
      </c>
      <c r="C1340" s="210">
        <v>0</v>
      </c>
      <c r="D1340" s="211">
        <v>0</v>
      </c>
      <c r="E1340" s="202">
        <v>0</v>
      </c>
      <c r="F1340" s="202">
        <v>0</v>
      </c>
      <c r="G1340" s="212"/>
    </row>
    <row r="1341" spans="1:7" ht="18.95" customHeight="1">
      <c r="A1341" s="132" t="s">
        <v>66</v>
      </c>
      <c r="B1341" s="210">
        <v>0</v>
      </c>
      <c r="C1341" s="210">
        <v>0</v>
      </c>
      <c r="D1341" s="211">
        <v>0</v>
      </c>
      <c r="E1341" s="202">
        <v>0</v>
      </c>
      <c r="F1341" s="202">
        <v>0</v>
      </c>
      <c r="G1341" s="212"/>
    </row>
    <row r="1342" spans="1:7" ht="18.95" customHeight="1">
      <c r="A1342" s="132" t="s">
        <v>1235</v>
      </c>
      <c r="B1342" s="210">
        <v>0</v>
      </c>
      <c r="C1342" s="210">
        <v>0</v>
      </c>
      <c r="D1342" s="211">
        <v>28</v>
      </c>
      <c r="E1342" s="202">
        <v>0</v>
      </c>
      <c r="F1342" s="202">
        <f>C1342/D1342</f>
        <v>0</v>
      </c>
      <c r="G1342" s="212"/>
    </row>
    <row r="1343" spans="1:7" ht="18.95" customHeight="1">
      <c r="A1343" s="132" t="s">
        <v>662</v>
      </c>
      <c r="B1343" s="210">
        <v>0</v>
      </c>
      <c r="C1343" s="210">
        <v>0</v>
      </c>
      <c r="D1343" s="211">
        <v>0</v>
      </c>
      <c r="E1343" s="202">
        <v>0</v>
      </c>
      <c r="F1343" s="202">
        <v>0</v>
      </c>
      <c r="G1343" s="212"/>
    </row>
    <row r="1344" spans="1:7" ht="18.95" customHeight="1">
      <c r="A1344" s="132" t="s">
        <v>57</v>
      </c>
      <c r="B1344" s="210">
        <v>0</v>
      </c>
      <c r="C1344" s="210">
        <v>0</v>
      </c>
      <c r="D1344" s="211">
        <v>0</v>
      </c>
      <c r="E1344" s="202">
        <v>0</v>
      </c>
      <c r="F1344" s="202">
        <v>0</v>
      </c>
      <c r="G1344" s="212"/>
    </row>
    <row r="1345" spans="1:7" ht="18.95" customHeight="1">
      <c r="A1345" s="132" t="s">
        <v>58</v>
      </c>
      <c r="B1345" s="210">
        <v>0</v>
      </c>
      <c r="C1345" s="210">
        <v>0</v>
      </c>
      <c r="D1345" s="211">
        <v>0</v>
      </c>
      <c r="E1345" s="202">
        <v>0</v>
      </c>
      <c r="F1345" s="202">
        <v>0</v>
      </c>
      <c r="G1345" s="212"/>
    </row>
    <row r="1346" spans="1:7" ht="18.95" customHeight="1">
      <c r="A1346" s="132" t="s">
        <v>69</v>
      </c>
      <c r="B1346" s="210">
        <v>0</v>
      </c>
      <c r="C1346" s="210">
        <v>0</v>
      </c>
      <c r="D1346" s="211">
        <v>0</v>
      </c>
      <c r="E1346" s="202">
        <v>0</v>
      </c>
      <c r="F1346" s="202">
        <v>0</v>
      </c>
      <c r="G1346" s="212"/>
    </row>
    <row r="1347" spans="1:7" ht="18.95" customHeight="1">
      <c r="A1347" s="132" t="s">
        <v>1236</v>
      </c>
      <c r="B1347" s="210">
        <v>0</v>
      </c>
      <c r="C1347" s="210">
        <v>0</v>
      </c>
      <c r="D1347" s="211">
        <v>0</v>
      </c>
      <c r="E1347" s="202">
        <v>0</v>
      </c>
      <c r="F1347" s="202">
        <v>0</v>
      </c>
      <c r="G1347" s="212"/>
    </row>
    <row r="1348" spans="1:7" ht="18.95" customHeight="1">
      <c r="A1348" s="132" t="s">
        <v>1237</v>
      </c>
      <c r="B1348" s="210">
        <v>0</v>
      </c>
      <c r="C1348" s="210">
        <v>0</v>
      </c>
      <c r="D1348" s="211">
        <v>0</v>
      </c>
      <c r="E1348" s="202">
        <v>0</v>
      </c>
      <c r="F1348" s="202">
        <v>0</v>
      </c>
      <c r="G1348" s="212"/>
    </row>
    <row r="1349" spans="1:7" ht="18.95" customHeight="1">
      <c r="A1349" s="132" t="s">
        <v>1238</v>
      </c>
      <c r="B1349" s="210">
        <v>0</v>
      </c>
      <c r="C1349" s="210">
        <v>0</v>
      </c>
      <c r="D1349" s="211">
        <v>0</v>
      </c>
      <c r="E1349" s="202">
        <v>0</v>
      </c>
      <c r="F1349" s="202">
        <v>0</v>
      </c>
      <c r="G1349" s="212"/>
    </row>
    <row r="1350" spans="1:7" ht="18.95" customHeight="1">
      <c r="A1350" s="132" t="s">
        <v>1239</v>
      </c>
      <c r="B1350" s="210">
        <v>0</v>
      </c>
      <c r="C1350" s="210">
        <v>0</v>
      </c>
      <c r="D1350" s="211">
        <v>0</v>
      </c>
      <c r="E1350" s="202">
        <v>0</v>
      </c>
      <c r="F1350" s="202">
        <v>0</v>
      </c>
      <c r="G1350" s="212"/>
    </row>
    <row r="1351" spans="1:7" ht="18.95" customHeight="1">
      <c r="A1351" s="132" t="s">
        <v>1240</v>
      </c>
      <c r="B1351" s="210">
        <v>0</v>
      </c>
      <c r="C1351" s="210">
        <v>0</v>
      </c>
      <c r="D1351" s="211">
        <v>0</v>
      </c>
      <c r="E1351" s="202">
        <v>0</v>
      </c>
      <c r="F1351" s="202">
        <v>0</v>
      </c>
      <c r="G1351" s="212"/>
    </row>
    <row r="1352" spans="1:7" ht="18.95" customHeight="1">
      <c r="A1352" s="132" t="s">
        <v>1241</v>
      </c>
      <c r="B1352" s="210">
        <v>0</v>
      </c>
      <c r="C1352" s="210">
        <v>0</v>
      </c>
      <c r="D1352" s="211">
        <v>0</v>
      </c>
      <c r="E1352" s="202">
        <v>0</v>
      </c>
      <c r="F1352" s="202">
        <v>0</v>
      </c>
      <c r="G1352" s="212"/>
    </row>
    <row r="1353" spans="1:7" ht="18.95" customHeight="1">
      <c r="A1353" s="132" t="s">
        <v>1242</v>
      </c>
      <c r="B1353" s="210">
        <v>0</v>
      </c>
      <c r="C1353" s="210">
        <v>0</v>
      </c>
      <c r="D1353" s="211">
        <v>0</v>
      </c>
      <c r="E1353" s="202">
        <v>0</v>
      </c>
      <c r="F1353" s="202">
        <v>0</v>
      </c>
      <c r="G1353" s="212"/>
    </row>
    <row r="1354" spans="1:7" ht="18.95" customHeight="1">
      <c r="A1354" s="132" t="s">
        <v>1243</v>
      </c>
      <c r="B1354" s="210">
        <v>0</v>
      </c>
      <c r="C1354" s="210">
        <v>0</v>
      </c>
      <c r="D1354" s="211">
        <v>0</v>
      </c>
      <c r="E1354" s="202">
        <v>0</v>
      </c>
      <c r="F1354" s="202">
        <v>0</v>
      </c>
      <c r="G1354" s="212"/>
    </row>
    <row r="1355" spans="1:7" ht="18.95" customHeight="1">
      <c r="A1355" s="132" t="s">
        <v>1244</v>
      </c>
      <c r="B1355" s="210">
        <v>0</v>
      </c>
      <c r="C1355" s="210">
        <v>0</v>
      </c>
      <c r="D1355" s="211">
        <v>0</v>
      </c>
      <c r="E1355" s="202">
        <v>0</v>
      </c>
      <c r="F1355" s="202">
        <v>0</v>
      </c>
      <c r="G1355" s="212"/>
    </row>
    <row r="1356" spans="1:7" ht="18.95" customHeight="1">
      <c r="A1356" s="132" t="s">
        <v>1245</v>
      </c>
      <c r="B1356" s="210">
        <v>458</v>
      </c>
      <c r="C1356" s="210">
        <v>458</v>
      </c>
      <c r="D1356" s="211">
        <v>564</v>
      </c>
      <c r="E1356" s="202">
        <f>C1356/B1356</f>
        <v>1</v>
      </c>
      <c r="F1356" s="202">
        <f t="shared" ref="F1356:F1382" si="9">C1356/D1356</f>
        <v>0.81205673758865249</v>
      </c>
      <c r="G1356" s="212"/>
    </row>
    <row r="1357" spans="1:7" ht="18.95" customHeight="1">
      <c r="A1357" s="132" t="s">
        <v>378</v>
      </c>
      <c r="B1357" s="210">
        <v>458</v>
      </c>
      <c r="C1357" s="210">
        <v>458</v>
      </c>
      <c r="D1357" s="211">
        <v>564</v>
      </c>
      <c r="E1357" s="202">
        <v>0</v>
      </c>
      <c r="F1357" s="202">
        <f t="shared" si="9"/>
        <v>0.81205673758865249</v>
      </c>
      <c r="G1357" s="212"/>
    </row>
    <row r="1358" spans="1:7" ht="18.95" customHeight="1">
      <c r="A1358" s="132" t="s">
        <v>1246</v>
      </c>
      <c r="B1358" s="210">
        <v>0</v>
      </c>
      <c r="C1358" s="210">
        <v>0</v>
      </c>
      <c r="D1358" s="211">
        <v>0</v>
      </c>
      <c r="E1358" s="202">
        <v>0</v>
      </c>
      <c r="F1358" s="202">
        <v>0</v>
      </c>
      <c r="G1358" s="212"/>
    </row>
    <row r="1359" spans="1:7" ht="18.95" customHeight="1">
      <c r="A1359" s="132" t="s">
        <v>1247</v>
      </c>
      <c r="B1359" s="210">
        <v>0</v>
      </c>
      <c r="C1359" s="210">
        <v>0</v>
      </c>
      <c r="D1359" s="211">
        <v>0</v>
      </c>
      <c r="E1359" s="202">
        <v>0</v>
      </c>
      <c r="F1359" s="202">
        <v>0</v>
      </c>
      <c r="G1359" s="212"/>
    </row>
    <row r="1360" spans="1:7" ht="18.95" customHeight="1">
      <c r="A1360" s="132" t="s">
        <v>1248</v>
      </c>
      <c r="B1360" s="210">
        <v>676</v>
      </c>
      <c r="C1360" s="210">
        <v>676</v>
      </c>
      <c r="D1360" s="211">
        <v>85</v>
      </c>
      <c r="E1360" s="202">
        <f>C1360/B1360</f>
        <v>1</v>
      </c>
      <c r="F1360" s="202">
        <f t="shared" si="9"/>
        <v>7.9529411764705884</v>
      </c>
      <c r="G1360" s="212"/>
    </row>
    <row r="1361" spans="1:7" ht="18.95" customHeight="1">
      <c r="A1361" s="132" t="s">
        <v>221</v>
      </c>
      <c r="B1361" s="210">
        <v>218</v>
      </c>
      <c r="C1361" s="210">
        <v>218</v>
      </c>
      <c r="D1361" s="211">
        <v>0</v>
      </c>
      <c r="E1361" s="202">
        <v>0</v>
      </c>
      <c r="F1361" s="202">
        <v>0</v>
      </c>
      <c r="G1361" s="212"/>
    </row>
    <row r="1362" spans="1:7" ht="18.95" customHeight="1">
      <c r="A1362" s="132" t="s">
        <v>222</v>
      </c>
      <c r="B1362" s="210">
        <v>126</v>
      </c>
      <c r="C1362" s="210">
        <v>126</v>
      </c>
      <c r="D1362" s="211">
        <v>70</v>
      </c>
      <c r="E1362" s="202">
        <v>0</v>
      </c>
      <c r="F1362" s="202">
        <f t="shared" si="9"/>
        <v>1.8</v>
      </c>
      <c r="G1362" s="212"/>
    </row>
    <row r="1363" spans="1:7" ht="18.95" customHeight="1">
      <c r="A1363" s="132" t="s">
        <v>1249</v>
      </c>
      <c r="B1363" s="210">
        <v>30</v>
      </c>
      <c r="C1363" s="210">
        <v>30</v>
      </c>
      <c r="D1363" s="211">
        <v>0</v>
      </c>
      <c r="E1363" s="202">
        <v>0</v>
      </c>
      <c r="F1363" s="202">
        <v>0</v>
      </c>
      <c r="G1363" s="212"/>
    </row>
    <row r="1364" spans="1:7" ht="18.95" customHeight="1">
      <c r="A1364" s="132" t="s">
        <v>460</v>
      </c>
      <c r="B1364" s="210">
        <v>258</v>
      </c>
      <c r="C1364" s="210">
        <v>258</v>
      </c>
      <c r="D1364" s="211">
        <v>0</v>
      </c>
      <c r="E1364" s="202">
        <v>0</v>
      </c>
      <c r="F1364" s="202">
        <v>0</v>
      </c>
      <c r="G1364" s="212"/>
    </row>
    <row r="1365" spans="1:7" ht="18.95" customHeight="1">
      <c r="A1365" s="132" t="s">
        <v>223</v>
      </c>
      <c r="B1365" s="210">
        <v>44</v>
      </c>
      <c r="C1365" s="210">
        <v>44</v>
      </c>
      <c r="D1365" s="211">
        <v>15</v>
      </c>
      <c r="E1365" s="202">
        <v>0</v>
      </c>
      <c r="F1365" s="202">
        <f t="shared" si="9"/>
        <v>2.9333333333333331</v>
      </c>
      <c r="G1365" s="212"/>
    </row>
    <row r="1366" spans="1:7" ht="18.95" customHeight="1">
      <c r="A1366" s="132" t="s">
        <v>1250</v>
      </c>
      <c r="B1366" s="210">
        <v>0</v>
      </c>
      <c r="C1366" s="210">
        <v>0</v>
      </c>
      <c r="D1366" s="211">
        <v>0</v>
      </c>
      <c r="E1366" s="202">
        <v>0</v>
      </c>
      <c r="F1366" s="202">
        <v>0</v>
      </c>
      <c r="G1366" s="212"/>
    </row>
    <row r="1367" spans="1:7" ht="18.95" customHeight="1">
      <c r="A1367" s="132" t="s">
        <v>398</v>
      </c>
      <c r="B1367" s="210">
        <v>2973</v>
      </c>
      <c r="C1367" s="210">
        <v>2973</v>
      </c>
      <c r="D1367" s="211">
        <v>515</v>
      </c>
      <c r="E1367" s="202">
        <f>C1367/B1367</f>
        <v>1</v>
      </c>
      <c r="F1367" s="202">
        <f t="shared" si="9"/>
        <v>5.7728155339805829</v>
      </c>
      <c r="G1367" s="212"/>
    </row>
    <row r="1368" spans="1:7" ht="18.95" customHeight="1">
      <c r="A1368" s="132" t="s">
        <v>399</v>
      </c>
      <c r="B1368" s="210">
        <v>2793</v>
      </c>
      <c r="C1368" s="210">
        <v>2793</v>
      </c>
      <c r="D1368" s="211">
        <v>515</v>
      </c>
      <c r="E1368" s="202">
        <f>C1368/B1368</f>
        <v>1</v>
      </c>
      <c r="F1368" s="202">
        <f t="shared" si="9"/>
        <v>5.423300970873786</v>
      </c>
      <c r="G1368" s="212"/>
    </row>
    <row r="1369" spans="1:7" ht="18.95" customHeight="1">
      <c r="A1369" s="132" t="s">
        <v>400</v>
      </c>
      <c r="B1369" s="210">
        <v>2793</v>
      </c>
      <c r="C1369" s="210">
        <v>2793</v>
      </c>
      <c r="D1369" s="211">
        <v>515</v>
      </c>
      <c r="E1369" s="202">
        <v>0</v>
      </c>
      <c r="F1369" s="202">
        <f t="shared" si="9"/>
        <v>5.423300970873786</v>
      </c>
      <c r="G1369" s="212"/>
    </row>
    <row r="1370" spans="1:7" ht="18.95" customHeight="1">
      <c r="A1370" s="132" t="s">
        <v>401</v>
      </c>
      <c r="B1370" s="210">
        <v>13972</v>
      </c>
      <c r="C1370" s="210">
        <v>13972</v>
      </c>
      <c r="D1370" s="211">
        <v>2431</v>
      </c>
      <c r="E1370" s="202">
        <f>C1370/B1370</f>
        <v>1</v>
      </c>
      <c r="F1370" s="202">
        <f t="shared" si="9"/>
        <v>5.7474290415466882</v>
      </c>
      <c r="G1370" s="212"/>
    </row>
    <row r="1371" spans="1:7" ht="18.95" customHeight="1">
      <c r="A1371" s="135" t="s">
        <v>1251</v>
      </c>
      <c r="B1371" s="210">
        <v>0</v>
      </c>
      <c r="C1371" s="210">
        <v>0</v>
      </c>
      <c r="D1371" s="211">
        <v>0</v>
      </c>
      <c r="E1371" s="202">
        <v>0</v>
      </c>
      <c r="F1371" s="202">
        <v>0</v>
      </c>
      <c r="G1371" s="212"/>
    </row>
    <row r="1372" spans="1:7" ht="18.95" customHeight="1">
      <c r="A1372" s="135" t="s">
        <v>1252</v>
      </c>
      <c r="B1372" s="210">
        <v>0</v>
      </c>
      <c r="C1372" s="210">
        <v>0</v>
      </c>
      <c r="D1372" s="211">
        <v>0</v>
      </c>
      <c r="E1372" s="202">
        <v>0</v>
      </c>
      <c r="F1372" s="202">
        <v>0</v>
      </c>
      <c r="G1372" s="212"/>
    </row>
    <row r="1373" spans="1:7" ht="18.95" customHeight="1">
      <c r="A1373" s="135" t="s">
        <v>442</v>
      </c>
      <c r="B1373" s="210">
        <v>13972</v>
      </c>
      <c r="C1373" s="210">
        <v>13972</v>
      </c>
      <c r="D1373" s="211">
        <v>2431</v>
      </c>
      <c r="E1373" s="202">
        <f>C1373/B1373</f>
        <v>1</v>
      </c>
      <c r="F1373" s="202">
        <f t="shared" si="9"/>
        <v>5.7474290415466882</v>
      </c>
      <c r="G1373" s="212"/>
    </row>
    <row r="1374" spans="1:7" ht="18.95" customHeight="1">
      <c r="A1374" s="132" t="s">
        <v>482</v>
      </c>
      <c r="B1374" s="210">
        <v>0</v>
      </c>
      <c r="C1374" s="210">
        <v>0</v>
      </c>
      <c r="D1374" s="211">
        <v>2431</v>
      </c>
      <c r="E1374" s="202">
        <v>0</v>
      </c>
      <c r="F1374" s="202">
        <f t="shared" si="9"/>
        <v>0</v>
      </c>
      <c r="G1374" s="212"/>
    </row>
    <row r="1375" spans="1:7" ht="18.95" customHeight="1">
      <c r="A1375" s="132" t="s">
        <v>1253</v>
      </c>
      <c r="B1375" s="210">
        <v>0</v>
      </c>
      <c r="C1375" s="210">
        <v>0</v>
      </c>
      <c r="D1375" s="211">
        <v>0</v>
      </c>
      <c r="E1375" s="202">
        <v>0</v>
      </c>
      <c r="F1375" s="202">
        <v>0</v>
      </c>
      <c r="G1375" s="212"/>
    </row>
    <row r="1376" spans="1:7" ht="18.95" customHeight="1">
      <c r="A1376" s="142" t="s">
        <v>1297</v>
      </c>
      <c r="B1376" s="210">
        <v>54</v>
      </c>
      <c r="C1376" s="210">
        <v>54</v>
      </c>
      <c r="D1376" s="211">
        <v>0</v>
      </c>
      <c r="E1376" s="202">
        <v>0</v>
      </c>
      <c r="F1376" s="202">
        <v>0</v>
      </c>
      <c r="G1376" s="212"/>
    </row>
    <row r="1377" spans="1:7" ht="18.95" customHeight="1">
      <c r="A1377" s="142" t="s">
        <v>1298</v>
      </c>
      <c r="B1377" s="210">
        <v>13918</v>
      </c>
      <c r="C1377" s="210">
        <v>13918</v>
      </c>
      <c r="D1377" s="211">
        <v>0</v>
      </c>
      <c r="E1377" s="202">
        <v>0</v>
      </c>
      <c r="F1377" s="202">
        <v>0</v>
      </c>
      <c r="G1377" s="212"/>
    </row>
    <row r="1378" spans="1:7" ht="18.95" customHeight="1">
      <c r="A1378" s="135" t="s">
        <v>402</v>
      </c>
      <c r="B1378" s="210">
        <v>16</v>
      </c>
      <c r="C1378" s="210">
        <v>16</v>
      </c>
      <c r="D1378" s="211">
        <v>5</v>
      </c>
      <c r="E1378" s="202">
        <f>C1378/B1378</f>
        <v>1</v>
      </c>
      <c r="F1378" s="202">
        <f t="shared" si="9"/>
        <v>3.2</v>
      </c>
      <c r="G1378" s="212"/>
    </row>
    <row r="1379" spans="1:7" ht="18.95" customHeight="1">
      <c r="A1379" s="135" t="s">
        <v>1255</v>
      </c>
      <c r="B1379" s="210">
        <v>0</v>
      </c>
      <c r="C1379" s="210">
        <v>0</v>
      </c>
      <c r="D1379" s="211">
        <v>0</v>
      </c>
      <c r="E1379" s="202">
        <v>0</v>
      </c>
      <c r="F1379" s="202">
        <v>0</v>
      </c>
      <c r="G1379" s="212"/>
    </row>
    <row r="1380" spans="1:7" ht="18.95" customHeight="1">
      <c r="A1380" s="135" t="s">
        <v>1256</v>
      </c>
      <c r="B1380" s="210">
        <v>0</v>
      </c>
      <c r="C1380" s="210">
        <v>0</v>
      </c>
      <c r="D1380" s="211">
        <v>0</v>
      </c>
      <c r="E1380" s="202">
        <v>0</v>
      </c>
      <c r="F1380" s="202">
        <v>0</v>
      </c>
      <c r="G1380" s="212"/>
    </row>
    <row r="1381" spans="1:7" ht="18.95" customHeight="1">
      <c r="A1381" s="135" t="s">
        <v>443</v>
      </c>
      <c r="B1381" s="210">
        <v>16</v>
      </c>
      <c r="C1381" s="210">
        <v>16</v>
      </c>
      <c r="D1381" s="211">
        <v>5</v>
      </c>
      <c r="E1381" s="202">
        <f>C1381/B1381</f>
        <v>1</v>
      </c>
      <c r="F1381" s="202">
        <f t="shared" si="9"/>
        <v>3.2</v>
      </c>
      <c r="G1381" s="212"/>
    </row>
    <row r="1382" spans="1:7" ht="18.95" customHeight="1">
      <c r="A1382" s="144" t="s">
        <v>1257</v>
      </c>
      <c r="B1382" s="210">
        <v>420695</v>
      </c>
      <c r="C1382" s="210">
        <v>411636</v>
      </c>
      <c r="D1382" s="211">
        <v>373771</v>
      </c>
      <c r="E1382" s="202">
        <f>C1382/B1382</f>
        <v>0.97846658505568163</v>
      </c>
      <c r="F1382" s="202">
        <f t="shared" si="9"/>
        <v>1.1013053447164172</v>
      </c>
      <c r="G1382" s="212"/>
    </row>
    <row r="1383" spans="1:7" ht="25.5" customHeight="1">
      <c r="A1383" t="s">
        <v>1508</v>
      </c>
      <c r="C1383" s="146"/>
      <c r="D1383" s="27"/>
    </row>
    <row r="1384" spans="1:7" ht="18.95" customHeight="1">
      <c r="A1384" s="145"/>
      <c r="C1384" s="146"/>
      <c r="D1384" s="27"/>
    </row>
    <row r="1385" spans="1:7" ht="18.95" customHeight="1">
      <c r="A1385" s="145"/>
      <c r="C1385" s="146"/>
      <c r="D1385" s="27"/>
    </row>
    <row r="1386" spans="1:7" ht="18.95" customHeight="1">
      <c r="A1386" s="145"/>
      <c r="C1386" s="146"/>
      <c r="D1386" s="27"/>
    </row>
    <row r="1387" spans="1:7" ht="18.95" customHeight="1">
      <c r="A1387" s="145"/>
      <c r="C1387" s="146"/>
      <c r="D1387" s="27"/>
    </row>
    <row r="1388" spans="1:7" ht="18.95" customHeight="1">
      <c r="A1388" s="145"/>
      <c r="C1388" s="146"/>
      <c r="D1388" s="27"/>
    </row>
    <row r="1389" spans="1:7" ht="18.95" customHeight="1">
      <c r="A1389" s="145"/>
      <c r="C1389" s="146"/>
      <c r="D1389" s="27"/>
    </row>
    <row r="1390" spans="1:7" ht="18.95" customHeight="1">
      <c r="A1390" s="145"/>
      <c r="C1390" s="146"/>
      <c r="D1390" s="27"/>
    </row>
    <row r="1391" spans="1:7" ht="18.95" customHeight="1">
      <c r="A1391" s="145"/>
      <c r="C1391" s="146"/>
      <c r="D1391" s="27"/>
    </row>
    <row r="1392" spans="1:7" ht="18.95" customHeight="1">
      <c r="A1392" s="145"/>
      <c r="C1392" s="146"/>
      <c r="D1392" s="27"/>
    </row>
    <row r="1393" spans="1:4" ht="18.95" customHeight="1">
      <c r="A1393" s="145"/>
      <c r="C1393" s="146"/>
      <c r="D1393" s="27"/>
    </row>
    <row r="1394" spans="1:4" ht="18.95" customHeight="1">
      <c r="A1394" s="145"/>
      <c r="C1394" s="146"/>
      <c r="D1394" s="27"/>
    </row>
    <row r="1395" spans="1:4" ht="18.95" customHeight="1">
      <c r="A1395" s="145"/>
      <c r="C1395" s="146"/>
      <c r="D1395" s="27"/>
    </row>
    <row r="1396" spans="1:4" ht="18.95" customHeight="1">
      <c r="A1396" s="145"/>
      <c r="C1396" s="146"/>
      <c r="D1396" s="27"/>
    </row>
    <row r="1397" spans="1:4" ht="18.95" customHeight="1">
      <c r="A1397" s="145"/>
      <c r="C1397" s="146"/>
      <c r="D1397" s="27"/>
    </row>
    <row r="1398" spans="1:4" ht="18.95" customHeight="1">
      <c r="A1398" s="145"/>
      <c r="C1398" s="146"/>
      <c r="D1398" s="27"/>
    </row>
    <row r="1399" spans="1:4" ht="18.95" customHeight="1">
      <c r="A1399" s="145"/>
      <c r="C1399" s="146"/>
      <c r="D1399" s="27"/>
    </row>
    <row r="1400" spans="1:4" ht="18.95" customHeight="1">
      <c r="A1400" s="145"/>
      <c r="C1400" s="146"/>
      <c r="D1400" s="27"/>
    </row>
    <row r="1401" spans="1:4" ht="18.95" customHeight="1">
      <c r="A1401" s="145"/>
      <c r="C1401" s="146"/>
      <c r="D1401" s="27"/>
    </row>
    <row r="1402" spans="1:4" ht="18.95" customHeight="1">
      <c r="A1402" s="145"/>
      <c r="C1402" s="146"/>
      <c r="D1402" s="27"/>
    </row>
    <row r="1403" spans="1:4" ht="18.95" customHeight="1">
      <c r="A1403" s="145"/>
      <c r="C1403" s="146"/>
      <c r="D1403" s="27"/>
    </row>
    <row r="1404" spans="1:4" ht="18.95" customHeight="1">
      <c r="A1404" s="145"/>
      <c r="C1404" s="146"/>
      <c r="D1404" s="27"/>
    </row>
    <row r="1405" spans="1:4" ht="18.95" customHeight="1">
      <c r="A1405" s="145"/>
      <c r="C1405" s="146"/>
      <c r="D1405" s="27"/>
    </row>
    <row r="1406" spans="1:4" ht="18.95" customHeight="1">
      <c r="A1406" s="145"/>
      <c r="C1406" s="146"/>
      <c r="D1406" s="27"/>
    </row>
    <row r="1407" spans="1:4" ht="18.95" customHeight="1">
      <c r="A1407" s="145"/>
      <c r="C1407" s="146"/>
      <c r="D1407" s="27"/>
    </row>
    <row r="1408" spans="1:4" ht="18.95" customHeight="1">
      <c r="A1408" s="145"/>
      <c r="C1408" s="146"/>
      <c r="D1408" s="27"/>
    </row>
    <row r="1409" spans="1:4" ht="18.95" customHeight="1">
      <c r="A1409" s="145"/>
      <c r="C1409" s="146"/>
      <c r="D1409" s="27"/>
    </row>
    <row r="1410" spans="1:4" ht="18.95" customHeight="1">
      <c r="A1410" s="145"/>
      <c r="C1410" s="146"/>
      <c r="D1410" s="27"/>
    </row>
    <row r="1411" spans="1:4" ht="18.95" customHeight="1">
      <c r="A1411" s="145"/>
      <c r="C1411" s="146"/>
      <c r="D1411" s="27"/>
    </row>
    <row r="1412" spans="1:4" ht="18.95" customHeight="1">
      <c r="A1412" s="145"/>
      <c r="C1412" s="146"/>
      <c r="D1412" s="27"/>
    </row>
    <row r="1413" spans="1:4" ht="18.95" customHeight="1">
      <c r="A1413" s="145"/>
      <c r="C1413" s="146"/>
      <c r="D1413" s="27"/>
    </row>
    <row r="1414" spans="1:4" ht="18.95" customHeight="1">
      <c r="A1414" s="145"/>
      <c r="C1414" s="146"/>
      <c r="D1414" s="27"/>
    </row>
    <row r="1415" spans="1:4" ht="18.95" customHeight="1">
      <c r="A1415" s="145"/>
      <c r="C1415" s="146"/>
      <c r="D1415" s="27"/>
    </row>
    <row r="1416" spans="1:4" ht="18.95" customHeight="1">
      <c r="A1416" s="145"/>
      <c r="C1416" s="146"/>
      <c r="D1416" s="27"/>
    </row>
    <row r="1417" spans="1:4" ht="18.95" customHeight="1">
      <c r="A1417" s="145"/>
      <c r="C1417" s="146"/>
      <c r="D1417" s="27"/>
    </row>
    <row r="1418" spans="1:4" ht="18.95" customHeight="1">
      <c r="A1418" s="145"/>
      <c r="C1418" s="146"/>
      <c r="D1418" s="27"/>
    </row>
    <row r="1419" spans="1:4" ht="18.95" customHeight="1">
      <c r="A1419" s="145"/>
      <c r="C1419" s="146"/>
      <c r="D1419" s="27"/>
    </row>
    <row r="1420" spans="1:4" ht="18.95" customHeight="1">
      <c r="A1420" s="145"/>
      <c r="C1420" s="146"/>
      <c r="D1420" s="27"/>
    </row>
    <row r="1421" spans="1:4" ht="18.95" customHeight="1">
      <c r="A1421" s="145"/>
      <c r="C1421" s="146"/>
      <c r="D1421" s="27"/>
    </row>
    <row r="1422" spans="1:4" ht="18.95" customHeight="1">
      <c r="A1422" s="145"/>
      <c r="C1422" s="146"/>
      <c r="D1422" s="27"/>
    </row>
    <row r="1423" spans="1:4" ht="18.95" customHeight="1">
      <c r="A1423" s="145"/>
      <c r="C1423" s="146"/>
      <c r="D1423" s="27"/>
    </row>
    <row r="1424" spans="1:4" ht="18.95" customHeight="1">
      <c r="A1424" s="145"/>
      <c r="C1424" s="146"/>
      <c r="D1424" s="27"/>
    </row>
    <row r="1425" spans="1:4" ht="18.95" customHeight="1">
      <c r="A1425" s="145"/>
      <c r="C1425" s="146"/>
      <c r="D1425" s="27"/>
    </row>
    <row r="1426" spans="1:4" ht="18.95" customHeight="1">
      <c r="A1426" s="145"/>
      <c r="C1426" s="146"/>
      <c r="D1426" s="27"/>
    </row>
    <row r="1427" spans="1:4" ht="18.95" customHeight="1">
      <c r="A1427" s="145"/>
      <c r="C1427" s="146"/>
      <c r="D1427" s="27"/>
    </row>
    <row r="1428" spans="1:4" ht="18.95" customHeight="1">
      <c r="A1428" s="145"/>
      <c r="C1428" s="146"/>
      <c r="D1428" s="27"/>
    </row>
    <row r="1429" spans="1:4" ht="18.95" customHeight="1">
      <c r="A1429" s="145"/>
      <c r="C1429" s="146"/>
      <c r="D1429" s="27"/>
    </row>
    <row r="1430" spans="1:4" ht="18.95" customHeight="1">
      <c r="A1430" s="145"/>
      <c r="C1430" s="146"/>
      <c r="D1430" s="27"/>
    </row>
    <row r="1431" spans="1:4" ht="18.95" customHeight="1">
      <c r="A1431" s="145"/>
      <c r="C1431" s="146"/>
      <c r="D1431" s="27"/>
    </row>
    <row r="1432" spans="1:4" ht="18.95" customHeight="1">
      <c r="A1432" s="145"/>
      <c r="C1432" s="146"/>
      <c r="D1432" s="27"/>
    </row>
    <row r="1433" spans="1:4" ht="18.95" customHeight="1">
      <c r="A1433" s="145"/>
      <c r="C1433" s="146"/>
      <c r="D1433" s="27"/>
    </row>
    <row r="1434" spans="1:4" ht="18.95" customHeight="1">
      <c r="A1434" s="145"/>
      <c r="C1434" s="146"/>
      <c r="D1434" s="27"/>
    </row>
    <row r="1435" spans="1:4" ht="18.95" customHeight="1">
      <c r="A1435" s="145"/>
      <c r="C1435" s="146"/>
      <c r="D1435" s="27"/>
    </row>
    <row r="1436" spans="1:4" ht="18.95" customHeight="1">
      <c r="A1436" s="145"/>
      <c r="C1436" s="146"/>
      <c r="D1436" s="27"/>
    </row>
    <row r="1437" spans="1:4" ht="18.95" customHeight="1">
      <c r="A1437" s="145"/>
      <c r="C1437" s="146"/>
      <c r="D1437" s="27"/>
    </row>
    <row r="1438" spans="1:4" ht="18.95" customHeight="1">
      <c r="A1438" s="145"/>
      <c r="C1438" s="146"/>
      <c r="D1438" s="27"/>
    </row>
    <row r="1439" spans="1:4" ht="18.95" customHeight="1">
      <c r="A1439" s="145"/>
      <c r="C1439" s="146"/>
      <c r="D1439" s="27"/>
    </row>
    <row r="1440" spans="1:4" ht="18.95" customHeight="1">
      <c r="A1440" s="145"/>
      <c r="C1440" s="146"/>
      <c r="D1440" s="27"/>
    </row>
    <row r="1441" spans="1:4" ht="18.95" customHeight="1">
      <c r="A1441" s="145"/>
      <c r="C1441" s="146"/>
      <c r="D1441" s="27"/>
    </row>
    <row r="1442" spans="1:4" ht="18.95" customHeight="1">
      <c r="A1442" s="145"/>
      <c r="C1442" s="146"/>
      <c r="D1442" s="27"/>
    </row>
    <row r="1443" spans="1:4" ht="18.95" customHeight="1">
      <c r="A1443" s="145"/>
      <c r="C1443" s="146"/>
      <c r="D1443" s="27"/>
    </row>
    <row r="1444" spans="1:4" ht="18.95" customHeight="1">
      <c r="A1444" s="145"/>
      <c r="C1444" s="146"/>
      <c r="D1444" s="27"/>
    </row>
    <row r="1445" spans="1:4" ht="18.95" customHeight="1">
      <c r="A1445" s="145"/>
      <c r="C1445" s="146"/>
      <c r="D1445" s="27"/>
    </row>
    <row r="1446" spans="1:4" ht="18.95" customHeight="1">
      <c r="A1446" s="145"/>
      <c r="C1446" s="146"/>
      <c r="D1446" s="27"/>
    </row>
    <row r="1447" spans="1:4" ht="18.95" customHeight="1">
      <c r="A1447" s="145"/>
      <c r="C1447" s="146"/>
      <c r="D1447" s="27"/>
    </row>
    <row r="1448" spans="1:4" ht="18.95" customHeight="1">
      <c r="A1448" s="145"/>
      <c r="C1448" s="146"/>
      <c r="D1448" s="27"/>
    </row>
    <row r="1449" spans="1:4" ht="18.95" customHeight="1">
      <c r="A1449" s="145"/>
      <c r="C1449" s="146"/>
      <c r="D1449" s="27"/>
    </row>
    <row r="1450" spans="1:4" ht="18.95" customHeight="1">
      <c r="A1450" s="145"/>
      <c r="C1450" s="146"/>
      <c r="D1450" s="27"/>
    </row>
    <row r="1451" spans="1:4" ht="18.95" customHeight="1">
      <c r="A1451" s="145"/>
      <c r="C1451" s="146"/>
      <c r="D1451" s="27"/>
    </row>
    <row r="1452" spans="1:4" ht="18.95" customHeight="1">
      <c r="A1452" s="145"/>
      <c r="C1452" s="146"/>
      <c r="D1452" s="27"/>
    </row>
    <row r="1453" spans="1:4" ht="18.95" customHeight="1">
      <c r="A1453" s="145"/>
      <c r="C1453" s="146"/>
      <c r="D1453" s="27"/>
    </row>
    <row r="1454" spans="1:4" ht="18.95" customHeight="1">
      <c r="A1454" s="145"/>
      <c r="C1454" s="146"/>
      <c r="D1454" s="27"/>
    </row>
    <row r="1455" spans="1:4" ht="18.95" customHeight="1">
      <c r="A1455" s="145"/>
      <c r="C1455" s="146"/>
      <c r="D1455" s="27"/>
    </row>
    <row r="1456" spans="1:4" ht="18.95" customHeight="1">
      <c r="A1456" s="145"/>
      <c r="C1456" s="146"/>
      <c r="D1456" s="27"/>
    </row>
    <row r="1457" spans="1:4" ht="18.95" customHeight="1">
      <c r="A1457" s="145"/>
      <c r="C1457" s="146"/>
      <c r="D1457" s="27"/>
    </row>
    <row r="1458" spans="1:4" ht="18.95" customHeight="1">
      <c r="A1458" s="145"/>
      <c r="C1458" s="146"/>
      <c r="D1458" s="27"/>
    </row>
    <row r="1459" spans="1:4" ht="18.95" customHeight="1">
      <c r="A1459" s="145"/>
      <c r="C1459" s="146"/>
      <c r="D1459" s="27"/>
    </row>
    <row r="1460" spans="1:4" ht="18.95" customHeight="1">
      <c r="A1460" s="145"/>
      <c r="C1460" s="146"/>
      <c r="D1460" s="27"/>
    </row>
    <row r="1461" spans="1:4" ht="18.95" customHeight="1">
      <c r="A1461" s="145"/>
      <c r="C1461" s="146"/>
      <c r="D1461" s="27"/>
    </row>
    <row r="1462" spans="1:4" ht="18.95" customHeight="1">
      <c r="A1462" s="145"/>
      <c r="C1462" s="146"/>
      <c r="D1462" s="27"/>
    </row>
    <row r="1463" spans="1:4" ht="18.95" customHeight="1">
      <c r="A1463" s="145"/>
      <c r="C1463" s="146"/>
      <c r="D1463" s="27"/>
    </row>
    <row r="1464" spans="1:4" ht="18.95" customHeight="1">
      <c r="A1464" s="145"/>
      <c r="C1464" s="146"/>
      <c r="D1464" s="27"/>
    </row>
    <row r="1465" spans="1:4" ht="18.95" customHeight="1">
      <c r="A1465" s="145"/>
      <c r="C1465" s="146"/>
      <c r="D1465" s="27"/>
    </row>
    <row r="1466" spans="1:4" ht="18.95" customHeight="1">
      <c r="A1466" s="145"/>
      <c r="C1466" s="146"/>
      <c r="D1466" s="27"/>
    </row>
    <row r="1467" spans="1:4" ht="18.95" customHeight="1">
      <c r="A1467" s="145"/>
      <c r="C1467" s="146"/>
      <c r="D1467" s="27"/>
    </row>
    <row r="1468" spans="1:4" ht="18.95" customHeight="1">
      <c r="A1468" s="145"/>
      <c r="C1468" s="146"/>
      <c r="D1468" s="27"/>
    </row>
    <row r="1469" spans="1:4" ht="18.95" customHeight="1">
      <c r="A1469" s="145"/>
      <c r="C1469" s="146"/>
      <c r="D1469" s="27"/>
    </row>
    <row r="1470" spans="1:4" ht="18.95" customHeight="1">
      <c r="A1470" s="145"/>
      <c r="C1470" s="146"/>
      <c r="D1470" s="27"/>
    </row>
    <row r="1471" spans="1:4" ht="18.95" customHeight="1">
      <c r="A1471" s="145"/>
      <c r="C1471" s="146"/>
      <c r="D1471" s="27"/>
    </row>
    <row r="1472" spans="1:4" ht="18.95" customHeight="1">
      <c r="A1472" s="145"/>
      <c r="C1472" s="146"/>
      <c r="D1472" s="27"/>
    </row>
    <row r="1473" spans="1:4" ht="18.95" customHeight="1">
      <c r="A1473" s="145"/>
      <c r="C1473" s="146"/>
      <c r="D1473" s="27"/>
    </row>
    <row r="1474" spans="1:4" ht="18.95" customHeight="1">
      <c r="A1474" s="145"/>
      <c r="C1474" s="146"/>
      <c r="D1474" s="27"/>
    </row>
    <row r="1475" spans="1:4" ht="18.95" customHeight="1">
      <c r="A1475" s="145"/>
      <c r="C1475" s="146"/>
      <c r="D1475" s="27"/>
    </row>
    <row r="1476" spans="1:4" ht="18.95" customHeight="1">
      <c r="A1476" s="145"/>
      <c r="C1476" s="146"/>
      <c r="D1476" s="27"/>
    </row>
    <row r="1477" spans="1:4" ht="18.95" customHeight="1">
      <c r="A1477" s="145"/>
      <c r="C1477" s="146"/>
      <c r="D1477" s="27"/>
    </row>
    <row r="1478" spans="1:4" ht="18.95" customHeight="1">
      <c r="A1478" s="145"/>
      <c r="C1478" s="146"/>
      <c r="D1478" s="27"/>
    </row>
    <row r="1479" spans="1:4" ht="18.95" customHeight="1">
      <c r="A1479" s="145"/>
      <c r="C1479" s="146"/>
      <c r="D1479" s="27"/>
    </row>
    <row r="1480" spans="1:4" ht="18.95" customHeight="1">
      <c r="A1480" s="145"/>
      <c r="C1480" s="146"/>
      <c r="D1480" s="27"/>
    </row>
    <row r="1481" spans="1:4" ht="18.95" customHeight="1">
      <c r="A1481" s="145"/>
      <c r="C1481" s="146"/>
      <c r="D1481" s="27"/>
    </row>
    <row r="1482" spans="1:4" ht="18.95" customHeight="1">
      <c r="A1482" s="145"/>
      <c r="C1482" s="146"/>
      <c r="D1482" s="27"/>
    </row>
    <row r="1483" spans="1:4" ht="18.95" customHeight="1">
      <c r="A1483" s="145"/>
      <c r="C1483" s="146"/>
      <c r="D1483" s="27"/>
    </row>
    <row r="1484" spans="1:4" ht="18.95" customHeight="1">
      <c r="A1484" s="145"/>
      <c r="C1484" s="146"/>
      <c r="D1484" s="27"/>
    </row>
    <row r="1485" spans="1:4" ht="18.95" customHeight="1">
      <c r="A1485" s="145"/>
      <c r="C1485" s="146"/>
      <c r="D1485" s="27"/>
    </row>
    <row r="1486" spans="1:4" ht="18.95" customHeight="1">
      <c r="A1486" s="145"/>
      <c r="C1486" s="146"/>
      <c r="D1486" s="27"/>
    </row>
    <row r="1487" spans="1:4" ht="18.95" customHeight="1">
      <c r="A1487" s="145"/>
      <c r="C1487" s="146"/>
      <c r="D1487" s="27"/>
    </row>
    <row r="1488" spans="1:4" ht="18.95" customHeight="1">
      <c r="A1488" s="145"/>
      <c r="C1488" s="146"/>
      <c r="D1488" s="27"/>
    </row>
    <row r="1489" spans="1:4" ht="18.95" customHeight="1">
      <c r="A1489" s="145"/>
      <c r="C1489" s="146"/>
      <c r="D1489" s="27"/>
    </row>
    <row r="1490" spans="1:4" ht="18.95" customHeight="1">
      <c r="A1490" s="145"/>
      <c r="C1490" s="146"/>
      <c r="D1490" s="27"/>
    </row>
    <row r="1491" spans="1:4" ht="18.95" customHeight="1">
      <c r="A1491" s="145"/>
      <c r="C1491" s="146"/>
      <c r="D1491" s="27"/>
    </row>
    <row r="1492" spans="1:4" ht="18.95" customHeight="1">
      <c r="A1492" s="145"/>
      <c r="C1492" s="146"/>
      <c r="D1492" s="27"/>
    </row>
    <row r="1493" spans="1:4" ht="18.95" customHeight="1">
      <c r="A1493" s="145"/>
      <c r="C1493" s="146"/>
      <c r="D1493" s="27"/>
    </row>
    <row r="1494" spans="1:4" ht="18.95" customHeight="1">
      <c r="A1494" s="145"/>
      <c r="C1494" s="146"/>
      <c r="D1494" s="27"/>
    </row>
    <row r="1495" spans="1:4" ht="18.95" customHeight="1">
      <c r="A1495" s="145"/>
      <c r="C1495" s="146"/>
      <c r="D1495" s="27"/>
    </row>
    <row r="1496" spans="1:4" ht="18.95" customHeight="1">
      <c r="A1496" s="145"/>
      <c r="C1496" s="146"/>
      <c r="D1496" s="27"/>
    </row>
    <row r="1497" spans="1:4" ht="18.95" customHeight="1">
      <c r="A1497" s="145"/>
      <c r="C1497" s="146"/>
      <c r="D1497" s="27"/>
    </row>
    <row r="1498" spans="1:4" ht="18.95" customHeight="1">
      <c r="A1498" s="145"/>
      <c r="C1498" s="146"/>
      <c r="D1498" s="27"/>
    </row>
    <row r="1499" spans="1:4" ht="18.95" customHeight="1">
      <c r="A1499" s="145"/>
      <c r="C1499" s="146"/>
      <c r="D1499" s="27"/>
    </row>
    <row r="1500" spans="1:4" ht="18.95" customHeight="1">
      <c r="A1500" s="145"/>
      <c r="C1500" s="146"/>
      <c r="D1500" s="27"/>
    </row>
    <row r="1501" spans="1:4" ht="18.95" customHeight="1">
      <c r="A1501" s="145"/>
      <c r="C1501" s="146"/>
      <c r="D1501" s="27"/>
    </row>
    <row r="1502" spans="1:4" ht="18.95" customHeight="1">
      <c r="A1502" s="145"/>
      <c r="C1502" s="146"/>
      <c r="D1502" s="27"/>
    </row>
    <row r="1503" spans="1:4" ht="18.95" customHeight="1">
      <c r="A1503" s="145"/>
      <c r="C1503" s="146"/>
      <c r="D1503" s="27"/>
    </row>
    <row r="1504" spans="1:4" ht="18.95" customHeight="1">
      <c r="A1504" s="145"/>
      <c r="C1504" s="146"/>
      <c r="D1504" s="27"/>
    </row>
    <row r="1505" spans="1:4" ht="18.95" customHeight="1">
      <c r="A1505" s="145"/>
      <c r="C1505" s="146"/>
      <c r="D1505" s="27"/>
    </row>
    <row r="1506" spans="1:4" ht="18.95" customHeight="1">
      <c r="A1506" s="145"/>
      <c r="C1506" s="146"/>
      <c r="D1506" s="27"/>
    </row>
    <row r="1507" spans="1:4" ht="18.95" customHeight="1">
      <c r="A1507" s="145"/>
      <c r="C1507" s="146"/>
      <c r="D1507" s="27"/>
    </row>
    <row r="1508" spans="1:4" ht="18.95" customHeight="1">
      <c r="A1508" s="145"/>
      <c r="C1508" s="146"/>
      <c r="D1508" s="27"/>
    </row>
    <row r="1509" spans="1:4" ht="18.95" customHeight="1">
      <c r="A1509" s="145"/>
      <c r="C1509" s="146"/>
      <c r="D1509" s="27"/>
    </row>
    <row r="1510" spans="1:4" ht="18.95" customHeight="1">
      <c r="A1510" s="145"/>
      <c r="C1510" s="146"/>
      <c r="D1510" s="27"/>
    </row>
    <row r="1511" spans="1:4" ht="18.95" customHeight="1">
      <c r="A1511" s="145"/>
      <c r="C1511" s="146"/>
      <c r="D1511" s="27"/>
    </row>
    <row r="1512" spans="1:4" ht="18.95" customHeight="1">
      <c r="A1512" s="145"/>
      <c r="C1512" s="146"/>
      <c r="D1512" s="27"/>
    </row>
    <row r="1513" spans="1:4" ht="18.95" customHeight="1">
      <c r="A1513" s="145"/>
      <c r="C1513" s="146"/>
      <c r="D1513" s="27"/>
    </row>
    <row r="1514" spans="1:4" ht="18.95" customHeight="1">
      <c r="A1514" s="145"/>
      <c r="C1514" s="146"/>
      <c r="D1514" s="27"/>
    </row>
    <row r="1515" spans="1:4" ht="18.95" customHeight="1">
      <c r="A1515" s="145"/>
      <c r="C1515" s="146"/>
      <c r="D1515" s="27"/>
    </row>
    <row r="1516" spans="1:4" ht="18.95" customHeight="1">
      <c r="A1516" s="145"/>
      <c r="C1516" s="146"/>
      <c r="D1516" s="27"/>
    </row>
    <row r="1517" spans="1:4" ht="18.95" customHeight="1">
      <c r="A1517" s="145"/>
      <c r="C1517" s="146"/>
      <c r="D1517" s="27"/>
    </row>
    <row r="1518" spans="1:4" ht="18.95" customHeight="1">
      <c r="A1518" s="145"/>
      <c r="C1518" s="146"/>
      <c r="D1518" s="27"/>
    </row>
    <row r="1519" spans="1:4" ht="18.95" customHeight="1">
      <c r="A1519" s="145"/>
      <c r="C1519" s="146"/>
      <c r="D1519" s="27"/>
    </row>
    <row r="1520" spans="1:4" ht="18.95" customHeight="1">
      <c r="A1520" s="145"/>
      <c r="C1520" s="146"/>
      <c r="D1520" s="27"/>
    </row>
    <row r="1521" spans="1:4" ht="18.95" customHeight="1">
      <c r="A1521" s="145"/>
      <c r="C1521" s="146"/>
      <c r="D1521" s="27"/>
    </row>
    <row r="1522" spans="1:4" ht="18.95" customHeight="1">
      <c r="A1522" s="145"/>
      <c r="C1522" s="146"/>
      <c r="D1522" s="27"/>
    </row>
    <row r="1523" spans="1:4" ht="18.95" customHeight="1">
      <c r="A1523" s="145"/>
      <c r="C1523" s="146"/>
      <c r="D1523" s="27"/>
    </row>
    <row r="1524" spans="1:4" ht="18.95" customHeight="1">
      <c r="A1524" s="145"/>
      <c r="C1524" s="146"/>
      <c r="D1524" s="27"/>
    </row>
    <row r="1525" spans="1:4" ht="18.95" customHeight="1">
      <c r="A1525" s="145"/>
      <c r="C1525" s="146"/>
      <c r="D1525" s="27"/>
    </row>
    <row r="1526" spans="1:4" ht="18.95" customHeight="1">
      <c r="A1526" s="145"/>
      <c r="C1526" s="146"/>
      <c r="D1526" s="27"/>
    </row>
    <row r="1527" spans="1:4" ht="18.95" customHeight="1">
      <c r="A1527" s="145"/>
      <c r="C1527" s="146"/>
      <c r="D1527" s="27"/>
    </row>
    <row r="1528" spans="1:4" ht="18.95" customHeight="1">
      <c r="A1528" s="145"/>
      <c r="C1528" s="146"/>
      <c r="D1528" s="27"/>
    </row>
    <row r="1529" spans="1:4" ht="18.95" customHeight="1">
      <c r="A1529" s="145"/>
      <c r="C1529" s="146"/>
      <c r="D1529" s="27"/>
    </row>
    <row r="1530" spans="1:4" ht="18.95" customHeight="1">
      <c r="A1530" s="145"/>
      <c r="C1530" s="146"/>
      <c r="D1530" s="27"/>
    </row>
    <row r="1531" spans="1:4" ht="18.95" customHeight="1">
      <c r="A1531" s="145"/>
      <c r="C1531" s="146"/>
      <c r="D1531" s="27"/>
    </row>
    <row r="1532" spans="1:4" ht="18.95" customHeight="1">
      <c r="A1532" s="145"/>
      <c r="C1532" s="146"/>
      <c r="D1532" s="27"/>
    </row>
    <row r="1533" spans="1:4" ht="18.95" customHeight="1">
      <c r="A1533" s="145"/>
      <c r="C1533" s="146"/>
      <c r="D1533" s="27"/>
    </row>
    <row r="1534" spans="1:4" ht="18.95" customHeight="1">
      <c r="A1534" s="145"/>
      <c r="C1534" s="146"/>
      <c r="D1534" s="27"/>
    </row>
    <row r="1535" spans="1:4" ht="18.95" customHeight="1">
      <c r="A1535" s="145"/>
      <c r="C1535" s="146"/>
      <c r="D1535" s="27"/>
    </row>
    <row r="1536" spans="1:4" ht="18.95" customHeight="1">
      <c r="A1536" s="145"/>
      <c r="C1536" s="146"/>
      <c r="D1536" s="27"/>
    </row>
    <row r="1537" spans="1:4" ht="18.95" customHeight="1">
      <c r="A1537" s="145"/>
      <c r="C1537" s="146"/>
      <c r="D1537" s="27"/>
    </row>
    <row r="1538" spans="1:4" ht="18.95" customHeight="1">
      <c r="A1538" s="145"/>
      <c r="C1538" s="146"/>
      <c r="D1538" s="27"/>
    </row>
    <row r="1539" spans="1:4" ht="18.95" customHeight="1">
      <c r="A1539" s="145"/>
      <c r="C1539" s="146"/>
      <c r="D1539" s="27"/>
    </row>
    <row r="1540" spans="1:4" ht="18.95" customHeight="1">
      <c r="A1540" s="145"/>
      <c r="C1540" s="146"/>
      <c r="D1540" s="27"/>
    </row>
    <row r="1541" spans="1:4" ht="18.95" customHeight="1">
      <c r="A1541" s="145"/>
      <c r="C1541" s="146"/>
      <c r="D1541" s="27"/>
    </row>
    <row r="1542" spans="1:4" ht="18.95" customHeight="1">
      <c r="A1542" s="145"/>
      <c r="C1542" s="146"/>
      <c r="D1542" s="27"/>
    </row>
    <row r="1543" spans="1:4" ht="18.95" customHeight="1">
      <c r="A1543" s="145"/>
      <c r="C1543" s="146"/>
      <c r="D1543" s="27"/>
    </row>
    <row r="1544" spans="1:4" ht="18.95" customHeight="1">
      <c r="A1544" s="145"/>
      <c r="C1544" s="146"/>
      <c r="D1544" s="27"/>
    </row>
    <row r="1545" spans="1:4" ht="18.95" customHeight="1">
      <c r="A1545" s="145"/>
      <c r="C1545" s="146"/>
      <c r="D1545" s="27"/>
    </row>
    <row r="1546" spans="1:4" ht="18.95" customHeight="1">
      <c r="A1546" s="145"/>
      <c r="C1546" s="146"/>
      <c r="D1546" s="27"/>
    </row>
    <row r="1547" spans="1:4" ht="18.95" customHeight="1">
      <c r="A1547" s="145"/>
      <c r="C1547" s="146"/>
      <c r="D1547" s="27"/>
    </row>
    <row r="1548" spans="1:4" ht="18.95" customHeight="1">
      <c r="A1548" s="145"/>
      <c r="C1548" s="146"/>
      <c r="D1548" s="27"/>
    </row>
    <row r="1549" spans="1:4" ht="18.95" customHeight="1">
      <c r="A1549" s="145"/>
      <c r="C1549" s="146"/>
      <c r="D1549" s="27"/>
    </row>
    <row r="1550" spans="1:4" ht="18.95" customHeight="1">
      <c r="A1550" s="145"/>
      <c r="C1550" s="146"/>
      <c r="D1550" s="27"/>
    </row>
    <row r="1551" spans="1:4" ht="18.95" customHeight="1">
      <c r="A1551" s="145"/>
      <c r="C1551" s="146"/>
      <c r="D1551" s="27"/>
    </row>
    <row r="1552" spans="1:4" ht="18.95" customHeight="1">
      <c r="A1552" s="145"/>
      <c r="C1552" s="146"/>
      <c r="D1552" s="27"/>
    </row>
    <row r="1553" spans="1:4" ht="18.95" customHeight="1">
      <c r="A1553" s="145"/>
      <c r="C1553" s="146"/>
      <c r="D1553" s="27"/>
    </row>
    <row r="1554" spans="1:4" ht="18.95" customHeight="1">
      <c r="A1554" s="145"/>
      <c r="C1554" s="146"/>
      <c r="D1554" s="27"/>
    </row>
    <row r="1555" spans="1:4" ht="18.95" customHeight="1">
      <c r="A1555" s="145"/>
      <c r="C1555" s="146"/>
      <c r="D1555" s="27"/>
    </row>
    <row r="1556" spans="1:4" ht="18.95" customHeight="1">
      <c r="A1556" s="145"/>
      <c r="C1556" s="146"/>
      <c r="D1556" s="27"/>
    </row>
    <row r="1557" spans="1:4" ht="18.95" customHeight="1">
      <c r="A1557" s="145"/>
      <c r="C1557" s="146"/>
      <c r="D1557" s="27"/>
    </row>
    <row r="1558" spans="1:4" ht="18.95" customHeight="1">
      <c r="A1558" s="145"/>
      <c r="C1558" s="146"/>
      <c r="D1558" s="27"/>
    </row>
    <row r="1559" spans="1:4" ht="18.95" customHeight="1">
      <c r="A1559" s="145"/>
      <c r="C1559" s="146"/>
      <c r="D1559" s="27"/>
    </row>
    <row r="1560" spans="1:4" ht="18.95" customHeight="1">
      <c r="A1560" s="145"/>
      <c r="C1560" s="146"/>
      <c r="D1560" s="27"/>
    </row>
    <row r="1561" spans="1:4" ht="18.95" customHeight="1">
      <c r="A1561" s="145"/>
      <c r="C1561" s="146"/>
      <c r="D1561" s="27"/>
    </row>
    <row r="1562" spans="1:4" ht="18.95" customHeight="1">
      <c r="A1562" s="145"/>
      <c r="C1562" s="146"/>
      <c r="D1562" s="27"/>
    </row>
    <row r="1563" spans="1:4" ht="18.95" customHeight="1">
      <c r="A1563" s="145"/>
      <c r="C1563" s="146"/>
      <c r="D1563" s="27"/>
    </row>
    <row r="1564" spans="1:4" ht="18.95" customHeight="1">
      <c r="A1564" s="145"/>
      <c r="C1564" s="146"/>
      <c r="D1564" s="27"/>
    </row>
    <row r="1565" spans="1:4" ht="18.95" customHeight="1">
      <c r="A1565" s="145"/>
      <c r="C1565" s="146"/>
      <c r="D1565" s="27"/>
    </row>
    <row r="1566" spans="1:4" ht="18.95" customHeight="1">
      <c r="A1566" s="145"/>
      <c r="C1566" s="146"/>
      <c r="D1566" s="27"/>
    </row>
    <row r="1567" spans="1:4" ht="18.95" customHeight="1">
      <c r="A1567" s="145"/>
      <c r="C1567" s="146"/>
      <c r="D1567" s="27"/>
    </row>
    <row r="1568" spans="1:4" ht="18.95" customHeight="1">
      <c r="A1568" s="145"/>
      <c r="C1568" s="146"/>
      <c r="D1568" s="27"/>
    </row>
    <row r="1569" spans="1:4" ht="18.95" customHeight="1">
      <c r="A1569" s="145"/>
      <c r="C1569" s="146"/>
      <c r="D1569" s="27"/>
    </row>
    <row r="1570" spans="1:4" ht="18.95" customHeight="1">
      <c r="A1570" s="145"/>
      <c r="C1570" s="146"/>
      <c r="D1570" s="27"/>
    </row>
    <row r="1571" spans="1:4" ht="18.95" customHeight="1">
      <c r="A1571" s="145"/>
      <c r="C1571" s="146"/>
      <c r="D1571" s="27"/>
    </row>
    <row r="1572" spans="1:4" ht="18.95" customHeight="1">
      <c r="A1572" s="145"/>
      <c r="C1572" s="146"/>
      <c r="D1572" s="27"/>
    </row>
    <row r="1573" spans="1:4" ht="18.95" customHeight="1">
      <c r="A1573" s="145"/>
      <c r="C1573" s="146"/>
      <c r="D1573" s="27"/>
    </row>
    <row r="1574" spans="1:4" ht="18.95" customHeight="1">
      <c r="A1574" s="145"/>
      <c r="C1574" s="146"/>
      <c r="D1574" s="27"/>
    </row>
    <row r="1575" spans="1:4" ht="18.95" customHeight="1">
      <c r="A1575" s="145"/>
      <c r="C1575" s="146"/>
      <c r="D1575" s="27"/>
    </row>
    <row r="1576" spans="1:4" ht="18.95" customHeight="1">
      <c r="A1576" s="145"/>
      <c r="C1576" s="146"/>
      <c r="D1576" s="27"/>
    </row>
    <row r="1577" spans="1:4" ht="18.95" customHeight="1">
      <c r="A1577" s="145"/>
      <c r="C1577" s="146"/>
      <c r="D1577" s="27"/>
    </row>
    <row r="1578" spans="1:4" ht="18.95" customHeight="1">
      <c r="A1578" s="145"/>
      <c r="C1578" s="146"/>
      <c r="D1578" s="27"/>
    </row>
    <row r="1579" spans="1:4" ht="18.95" customHeight="1">
      <c r="A1579" s="145"/>
      <c r="C1579" s="146"/>
      <c r="D1579" s="27"/>
    </row>
    <row r="1580" spans="1:4" ht="18.95" customHeight="1">
      <c r="A1580" s="145"/>
      <c r="C1580" s="146"/>
      <c r="D1580" s="27"/>
    </row>
    <row r="1581" spans="1:4" ht="18.95" customHeight="1">
      <c r="A1581" s="145"/>
      <c r="C1581" s="146"/>
      <c r="D1581" s="27"/>
    </row>
    <row r="1582" spans="1:4" ht="18.95" customHeight="1">
      <c r="A1582" s="145"/>
      <c r="C1582" s="146"/>
      <c r="D1582" s="27"/>
    </row>
    <row r="1583" spans="1:4" ht="18.95" customHeight="1">
      <c r="A1583" s="145"/>
      <c r="C1583" s="146"/>
      <c r="D1583" s="27"/>
    </row>
    <row r="1584" spans="1:4" ht="18.95" customHeight="1">
      <c r="A1584" s="145"/>
      <c r="C1584" s="146"/>
      <c r="D1584" s="27"/>
    </row>
    <row r="1585" spans="1:4" ht="18.95" customHeight="1">
      <c r="A1585" s="145"/>
      <c r="C1585" s="146"/>
      <c r="D1585" s="27"/>
    </row>
    <row r="1586" spans="1:4" ht="18.95" customHeight="1">
      <c r="A1586" s="145"/>
      <c r="C1586" s="146"/>
      <c r="D1586" s="27"/>
    </row>
    <row r="1587" spans="1:4" ht="18.95" customHeight="1">
      <c r="A1587" s="145"/>
      <c r="C1587" s="146"/>
      <c r="D1587" s="27"/>
    </row>
    <row r="1588" spans="1:4" ht="18.95" customHeight="1">
      <c r="A1588" s="145"/>
      <c r="C1588" s="146"/>
      <c r="D1588" s="27"/>
    </row>
    <row r="1589" spans="1:4" ht="18.95" customHeight="1">
      <c r="A1589" s="145"/>
      <c r="C1589" s="146"/>
      <c r="D1589" s="27"/>
    </row>
    <row r="1590" spans="1:4" ht="18.95" customHeight="1">
      <c r="A1590" s="145"/>
      <c r="C1590" s="146"/>
      <c r="D1590" s="27"/>
    </row>
    <row r="1591" spans="1:4" ht="18.95" customHeight="1">
      <c r="A1591" s="145"/>
      <c r="C1591" s="146"/>
      <c r="D1591" s="27"/>
    </row>
    <row r="1592" spans="1:4" ht="18.95" customHeight="1">
      <c r="A1592" s="145"/>
      <c r="C1592" s="146"/>
      <c r="D1592" s="27"/>
    </row>
    <row r="1593" spans="1:4" ht="18.95" customHeight="1">
      <c r="A1593" s="145"/>
      <c r="C1593" s="146"/>
      <c r="D1593" s="27"/>
    </row>
    <row r="1594" spans="1:4" ht="18.95" customHeight="1">
      <c r="A1594" s="145"/>
      <c r="C1594" s="146"/>
      <c r="D1594" s="27"/>
    </row>
    <row r="1595" spans="1:4" ht="18.95" customHeight="1">
      <c r="A1595" s="145"/>
      <c r="C1595" s="146"/>
      <c r="D1595" s="27"/>
    </row>
    <row r="1596" spans="1:4" ht="18.95" customHeight="1">
      <c r="A1596" s="145"/>
      <c r="C1596" s="146"/>
      <c r="D1596" s="27"/>
    </row>
    <row r="1597" spans="1:4" ht="18.95" customHeight="1">
      <c r="A1597" s="145"/>
      <c r="C1597" s="146"/>
      <c r="D1597" s="27"/>
    </row>
    <row r="1598" spans="1:4" ht="18.95" customHeight="1">
      <c r="A1598" s="145"/>
      <c r="C1598" s="146"/>
      <c r="D1598" s="27"/>
    </row>
    <row r="1599" spans="1:4" ht="18.95" customHeight="1">
      <c r="A1599" s="145"/>
      <c r="C1599" s="146"/>
      <c r="D1599" s="27"/>
    </row>
    <row r="1600" spans="1:4" ht="18.95" customHeight="1">
      <c r="A1600" s="145"/>
      <c r="C1600" s="146"/>
      <c r="D1600" s="27"/>
    </row>
    <row r="1601" spans="1:4" ht="18.95" customHeight="1">
      <c r="A1601" s="145"/>
      <c r="C1601" s="146"/>
      <c r="D1601" s="27"/>
    </row>
    <row r="1602" spans="1:4" ht="18.95" customHeight="1">
      <c r="A1602" s="145"/>
      <c r="C1602" s="146"/>
      <c r="D1602" s="27"/>
    </row>
  </sheetData>
  <mergeCells count="2">
    <mergeCell ref="A2:E2"/>
    <mergeCell ref="A1:F1"/>
  </mergeCells>
  <phoneticPr fontId="13" type="noConversion"/>
  <pageMargins left="0.75" right="0.39" top="1" bottom="1" header="0.51" footer="0.51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C146"/>
  <sheetViews>
    <sheetView zoomScaleSheetLayoutView="100" workbookViewId="0">
      <selection activeCell="A6" sqref="A6"/>
    </sheetView>
  </sheetViews>
  <sheetFormatPr defaultRowHeight="12.75"/>
  <cols>
    <col min="1" max="1" width="32.125" style="36" customWidth="1"/>
    <col min="2" max="2" width="20.125" style="69" customWidth="1"/>
    <col min="3" max="3" width="27.5" style="30" customWidth="1"/>
    <col min="4" max="16384" width="9" style="26"/>
  </cols>
  <sheetData>
    <row r="1" spans="1:3" ht="25.5">
      <c r="A1" s="193" t="s">
        <v>1514</v>
      </c>
      <c r="B1" s="193"/>
      <c r="C1" s="193"/>
    </row>
    <row r="3" spans="1:3" ht="21.75" customHeight="1">
      <c r="C3" s="31" t="s">
        <v>0</v>
      </c>
    </row>
    <row r="4" spans="1:3" ht="30" customHeight="1">
      <c r="A4" s="72" t="s">
        <v>27</v>
      </c>
      <c r="B4" s="68" t="s">
        <v>1299</v>
      </c>
      <c r="C4" s="75" t="s">
        <v>1300</v>
      </c>
    </row>
    <row r="5" spans="1:3" ht="18" customHeight="1">
      <c r="A5" s="74" t="s">
        <v>1301</v>
      </c>
      <c r="B5" s="73">
        <v>63367</v>
      </c>
      <c r="C5" s="73">
        <v>58791</v>
      </c>
    </row>
    <row r="6" spans="1:3" ht="18" customHeight="1">
      <c r="A6" s="74" t="s">
        <v>1302</v>
      </c>
      <c r="B6" s="73">
        <v>43143</v>
      </c>
      <c r="C6" s="73">
        <v>43071</v>
      </c>
    </row>
    <row r="7" spans="1:3" ht="18" customHeight="1">
      <c r="A7" s="74" t="s">
        <v>1303</v>
      </c>
      <c r="B7" s="73">
        <v>10445</v>
      </c>
      <c r="C7" s="73">
        <v>6403</v>
      </c>
    </row>
    <row r="8" spans="1:3" ht="18" customHeight="1">
      <c r="A8" s="74" t="s">
        <v>1304</v>
      </c>
      <c r="B8" s="73">
        <v>2400</v>
      </c>
      <c r="C8" s="73">
        <v>2400</v>
      </c>
    </row>
    <row r="9" spans="1:3" ht="18" customHeight="1">
      <c r="A9" s="74" t="s">
        <v>1305</v>
      </c>
      <c r="B9" s="73">
        <v>7379</v>
      </c>
      <c r="C9" s="73">
        <v>6917</v>
      </c>
    </row>
    <row r="10" spans="1:3" ht="18" customHeight="1">
      <c r="A10" s="74" t="s">
        <v>1306</v>
      </c>
      <c r="B10" s="73">
        <v>43572</v>
      </c>
      <c r="C10" s="73">
        <v>7701</v>
      </c>
    </row>
    <row r="11" spans="1:3" ht="18" customHeight="1">
      <c r="A11" s="74" t="s">
        <v>1307</v>
      </c>
      <c r="B11" s="73">
        <v>8588</v>
      </c>
      <c r="C11" s="73">
        <v>1833</v>
      </c>
    </row>
    <row r="12" spans="1:3" ht="18" customHeight="1">
      <c r="A12" s="74" t="s">
        <v>1308</v>
      </c>
      <c r="B12" s="73">
        <v>111</v>
      </c>
      <c r="C12" s="73">
        <v>19</v>
      </c>
    </row>
    <row r="13" spans="1:3" ht="18" customHeight="1">
      <c r="A13" s="74" t="s">
        <v>1309</v>
      </c>
      <c r="B13" s="73">
        <v>366</v>
      </c>
      <c r="C13" s="73">
        <v>41</v>
      </c>
    </row>
    <row r="14" spans="1:3" ht="18" customHeight="1">
      <c r="A14" s="74" t="s">
        <v>1310</v>
      </c>
      <c r="B14" s="73">
        <v>353</v>
      </c>
      <c r="C14" s="73">
        <v>105</v>
      </c>
    </row>
    <row r="15" spans="1:3" ht="18" customHeight="1">
      <c r="A15" s="74" t="s">
        <v>1311</v>
      </c>
      <c r="B15" s="73">
        <v>10031</v>
      </c>
      <c r="C15" s="73">
        <v>318</v>
      </c>
    </row>
    <row r="16" spans="1:3" ht="18" customHeight="1">
      <c r="A16" s="74" t="s">
        <v>1312</v>
      </c>
      <c r="B16" s="73">
        <v>85</v>
      </c>
      <c r="C16" s="73">
        <v>57</v>
      </c>
    </row>
    <row r="17" spans="1:3" ht="18" customHeight="1">
      <c r="A17" s="74" t="s">
        <v>1313</v>
      </c>
      <c r="B17" s="73">
        <v>9</v>
      </c>
      <c r="C17" s="73">
        <v>9</v>
      </c>
    </row>
    <row r="18" spans="1:3" ht="18" customHeight="1">
      <c r="A18" s="74" t="s">
        <v>1314</v>
      </c>
      <c r="B18" s="73">
        <v>563</v>
      </c>
      <c r="C18" s="73">
        <v>480</v>
      </c>
    </row>
    <row r="19" spans="1:3" ht="18" customHeight="1">
      <c r="A19" s="74" t="s">
        <v>1315</v>
      </c>
      <c r="B19" s="73">
        <v>2030</v>
      </c>
      <c r="C19" s="73">
        <v>74</v>
      </c>
    </row>
    <row r="20" spans="1:3" ht="18" customHeight="1">
      <c r="A20" s="74" t="s">
        <v>1316</v>
      </c>
      <c r="B20" s="73">
        <v>21436</v>
      </c>
      <c r="C20" s="73">
        <v>4765</v>
      </c>
    </row>
    <row r="21" spans="1:3" ht="18" customHeight="1">
      <c r="A21" s="74" t="s">
        <v>1317</v>
      </c>
      <c r="B21" s="73">
        <v>15397</v>
      </c>
      <c r="C21" s="73">
        <v>58</v>
      </c>
    </row>
    <row r="22" spans="1:3" ht="18" customHeight="1">
      <c r="A22" s="74" t="s">
        <v>1318</v>
      </c>
      <c r="B22" s="73">
        <v>532</v>
      </c>
      <c r="C22" s="73">
        <v>0</v>
      </c>
    </row>
    <row r="23" spans="1:3" ht="18" customHeight="1">
      <c r="A23" s="74" t="s">
        <v>1319</v>
      </c>
      <c r="B23" s="73">
        <v>3670</v>
      </c>
      <c r="C23" s="73">
        <v>0</v>
      </c>
    </row>
    <row r="24" spans="1:3" ht="18" customHeight="1">
      <c r="A24" s="74" t="s">
        <v>1320</v>
      </c>
      <c r="B24" s="73">
        <v>0</v>
      </c>
      <c r="C24" s="73">
        <v>0</v>
      </c>
    </row>
    <row r="25" spans="1:3" ht="18" customHeight="1">
      <c r="A25" s="74" t="s">
        <v>1321</v>
      </c>
      <c r="B25" s="73">
        <v>0</v>
      </c>
      <c r="C25" s="73">
        <v>0</v>
      </c>
    </row>
    <row r="26" spans="1:3" ht="18" customHeight="1">
      <c r="A26" s="74" t="s">
        <v>1322</v>
      </c>
      <c r="B26" s="73">
        <v>999</v>
      </c>
      <c r="C26" s="73">
        <v>57</v>
      </c>
    </row>
    <row r="27" spans="1:3" ht="18" customHeight="1">
      <c r="A27" s="74" t="s">
        <v>1323</v>
      </c>
      <c r="B27" s="73">
        <v>200</v>
      </c>
      <c r="C27" s="73">
        <v>0</v>
      </c>
    </row>
    <row r="28" spans="1:3" ht="18" customHeight="1">
      <c r="A28" s="74" t="s">
        <v>1324</v>
      </c>
      <c r="B28" s="73">
        <v>9996</v>
      </c>
      <c r="C28" s="73">
        <v>1</v>
      </c>
    </row>
    <row r="29" spans="1:3" ht="18" customHeight="1">
      <c r="A29" s="74" t="s">
        <v>1325</v>
      </c>
      <c r="B29" s="73">
        <v>17843</v>
      </c>
      <c r="C29" s="73">
        <v>0</v>
      </c>
    </row>
    <row r="30" spans="1:3" ht="18" customHeight="1">
      <c r="A30" s="74" t="s">
        <v>1318</v>
      </c>
      <c r="B30" s="73">
        <v>4467</v>
      </c>
      <c r="C30" s="73">
        <v>0</v>
      </c>
    </row>
    <row r="31" spans="1:3" ht="18" customHeight="1">
      <c r="A31" s="74" t="s">
        <v>1319</v>
      </c>
      <c r="B31" s="73">
        <v>9655</v>
      </c>
      <c r="C31" s="73">
        <v>0</v>
      </c>
    </row>
    <row r="32" spans="1:3" ht="18" customHeight="1">
      <c r="A32" s="74" t="s">
        <v>1320</v>
      </c>
      <c r="B32" s="73">
        <v>0</v>
      </c>
      <c r="C32" s="73">
        <v>0</v>
      </c>
    </row>
    <row r="33" spans="1:3" ht="18" customHeight="1">
      <c r="A33" s="74" t="s">
        <v>1322</v>
      </c>
      <c r="B33" s="73">
        <v>291</v>
      </c>
      <c r="C33" s="73">
        <v>0</v>
      </c>
    </row>
    <row r="34" spans="1:3" ht="18" customHeight="1">
      <c r="A34" s="74" t="s">
        <v>1323</v>
      </c>
      <c r="B34" s="73">
        <v>0</v>
      </c>
      <c r="C34" s="73">
        <v>0</v>
      </c>
    </row>
    <row r="35" spans="1:3" ht="18" customHeight="1">
      <c r="A35" s="74" t="s">
        <v>1324</v>
      </c>
      <c r="B35" s="73">
        <v>3430</v>
      </c>
      <c r="C35" s="73">
        <v>0</v>
      </c>
    </row>
    <row r="36" spans="1:3" ht="18" customHeight="1">
      <c r="A36" s="74" t="s">
        <v>1326</v>
      </c>
      <c r="B36" s="73">
        <v>194199</v>
      </c>
      <c r="C36" s="73">
        <v>148479</v>
      </c>
    </row>
    <row r="37" spans="1:3" ht="18" customHeight="1">
      <c r="A37" s="74" t="s">
        <v>1327</v>
      </c>
      <c r="B37" s="73">
        <v>141056</v>
      </c>
      <c r="C37" s="73">
        <v>140458</v>
      </c>
    </row>
    <row r="38" spans="1:3" ht="18" customHeight="1">
      <c r="A38" s="74" t="s">
        <v>1328</v>
      </c>
      <c r="B38" s="73">
        <v>44917</v>
      </c>
      <c r="C38" s="73">
        <v>7133</v>
      </c>
    </row>
    <row r="39" spans="1:3" ht="18" customHeight="1">
      <c r="A39" s="74" t="s">
        <v>1329</v>
      </c>
      <c r="B39" s="73">
        <v>8226</v>
      </c>
      <c r="C39" s="73">
        <v>888</v>
      </c>
    </row>
    <row r="40" spans="1:3" ht="18" customHeight="1">
      <c r="A40" s="74" t="s">
        <v>1330</v>
      </c>
      <c r="B40" s="73">
        <v>14412</v>
      </c>
      <c r="C40" s="73">
        <v>117</v>
      </c>
    </row>
    <row r="41" spans="1:3" ht="18" customHeight="1">
      <c r="A41" s="74" t="s">
        <v>1331</v>
      </c>
      <c r="B41" s="73">
        <v>10372</v>
      </c>
      <c r="C41" s="73">
        <v>117</v>
      </c>
    </row>
    <row r="42" spans="1:3" ht="18" customHeight="1">
      <c r="A42" s="74" t="s">
        <v>1332</v>
      </c>
      <c r="B42" s="73">
        <v>4040</v>
      </c>
      <c r="C42" s="73">
        <v>0</v>
      </c>
    </row>
    <row r="43" spans="1:3" ht="18" customHeight="1">
      <c r="A43" s="74" t="s">
        <v>669</v>
      </c>
      <c r="B43" s="73">
        <v>17965</v>
      </c>
      <c r="C43" s="73">
        <v>0</v>
      </c>
    </row>
    <row r="44" spans="1:3" ht="18" customHeight="1">
      <c r="A44" s="74" t="s">
        <v>1333</v>
      </c>
      <c r="B44" s="73">
        <v>1116</v>
      </c>
      <c r="C44" s="73">
        <v>0</v>
      </c>
    </row>
    <row r="45" spans="1:3" ht="18" customHeight="1">
      <c r="A45" s="74" t="s">
        <v>1334</v>
      </c>
      <c r="B45" s="73">
        <v>228</v>
      </c>
      <c r="C45" s="73">
        <v>0</v>
      </c>
    </row>
    <row r="46" spans="1:3" ht="18" customHeight="1">
      <c r="A46" s="74" t="s">
        <v>1335</v>
      </c>
      <c r="B46" s="73">
        <v>16622</v>
      </c>
      <c r="C46" s="73">
        <v>0</v>
      </c>
    </row>
    <row r="47" spans="1:3" ht="18" customHeight="1">
      <c r="A47" s="74" t="s">
        <v>1336</v>
      </c>
      <c r="B47" s="73">
        <v>655</v>
      </c>
      <c r="C47" s="73">
        <v>0</v>
      </c>
    </row>
    <row r="48" spans="1:3" ht="18" customHeight="1">
      <c r="A48" s="74" t="s">
        <v>1337</v>
      </c>
      <c r="B48" s="73">
        <v>14</v>
      </c>
      <c r="C48" s="73">
        <v>0</v>
      </c>
    </row>
    <row r="49" spans="1:3" ht="18" customHeight="1">
      <c r="A49" s="74" t="s">
        <v>1338</v>
      </c>
      <c r="B49" s="73">
        <v>641</v>
      </c>
      <c r="C49" s="73">
        <v>0</v>
      </c>
    </row>
    <row r="50" spans="1:3" ht="18" customHeight="1">
      <c r="A50" s="74" t="s">
        <v>584</v>
      </c>
      <c r="B50" s="73">
        <v>35452</v>
      </c>
      <c r="C50" s="73">
        <v>11175</v>
      </c>
    </row>
    <row r="51" spans="1:3" ht="18" customHeight="1">
      <c r="A51" s="74" t="s">
        <v>1339</v>
      </c>
      <c r="B51" s="73">
        <v>17019</v>
      </c>
      <c r="C51" s="73">
        <v>714</v>
      </c>
    </row>
    <row r="52" spans="1:3" ht="18" customHeight="1">
      <c r="A52" s="74" t="s">
        <v>1340</v>
      </c>
      <c r="B52" s="73">
        <v>35</v>
      </c>
      <c r="C52" s="73">
        <v>0</v>
      </c>
    </row>
    <row r="53" spans="1:3" ht="18" customHeight="1">
      <c r="A53" s="74" t="s">
        <v>1341</v>
      </c>
      <c r="B53" s="73">
        <v>787</v>
      </c>
      <c r="C53" s="73">
        <v>0</v>
      </c>
    </row>
    <row r="54" spans="1:3" ht="18" customHeight="1">
      <c r="A54" s="74" t="s">
        <v>1342</v>
      </c>
      <c r="B54" s="73">
        <v>9934</v>
      </c>
      <c r="C54" s="73">
        <v>9824</v>
      </c>
    </row>
    <row r="55" spans="1:3" ht="18" customHeight="1">
      <c r="A55" s="74" t="s">
        <v>1343</v>
      </c>
      <c r="B55" s="73">
        <v>7677</v>
      </c>
      <c r="C55" s="73">
        <v>637</v>
      </c>
    </row>
    <row r="56" spans="1:3" ht="18" customHeight="1">
      <c r="A56" s="74" t="s">
        <v>1344</v>
      </c>
      <c r="B56" s="73">
        <v>4094</v>
      </c>
      <c r="C56" s="73">
        <v>0</v>
      </c>
    </row>
    <row r="57" spans="1:3" ht="18" customHeight="1">
      <c r="A57" s="74" t="s">
        <v>1345</v>
      </c>
      <c r="B57" s="73">
        <v>4094</v>
      </c>
      <c r="C57" s="73">
        <v>0</v>
      </c>
    </row>
    <row r="58" spans="1:3" ht="18" customHeight="1">
      <c r="A58" s="74" t="s">
        <v>668</v>
      </c>
      <c r="B58" s="73">
        <v>2617</v>
      </c>
      <c r="C58" s="73">
        <v>0</v>
      </c>
    </row>
    <row r="59" spans="1:3" ht="18" customHeight="1">
      <c r="A59" s="74" t="s">
        <v>1346</v>
      </c>
      <c r="B59" s="73">
        <v>2602</v>
      </c>
      <c r="C59" s="73">
        <v>0</v>
      </c>
    </row>
    <row r="60" spans="1:3" ht="18" customHeight="1">
      <c r="A60" s="74" t="s">
        <v>1347</v>
      </c>
      <c r="B60" s="73">
        <v>0</v>
      </c>
      <c r="C60" s="73">
        <v>0</v>
      </c>
    </row>
    <row r="61" spans="1:3" ht="18" customHeight="1">
      <c r="A61" s="74" t="s">
        <v>1348</v>
      </c>
      <c r="B61" s="73">
        <v>16</v>
      </c>
      <c r="C61" s="73">
        <v>0</v>
      </c>
    </row>
    <row r="62" spans="1:3" ht="18" customHeight="1">
      <c r="A62" s="74" t="s">
        <v>1349</v>
      </c>
      <c r="B62" s="73">
        <v>0</v>
      </c>
      <c r="C62" s="73">
        <v>0</v>
      </c>
    </row>
    <row r="63" spans="1:3" ht="18" customHeight="1">
      <c r="A63" s="74" t="s">
        <v>403</v>
      </c>
      <c r="B63" s="73">
        <v>2063</v>
      </c>
      <c r="C63" s="73">
        <v>0</v>
      </c>
    </row>
    <row r="64" spans="1:3" ht="18" customHeight="1">
      <c r="A64" s="74" t="s">
        <v>1350</v>
      </c>
      <c r="B64" s="73">
        <v>0</v>
      </c>
      <c r="C64" s="73">
        <v>0</v>
      </c>
    </row>
    <row r="65" spans="1:3" ht="18" customHeight="1">
      <c r="A65" s="74" t="s">
        <v>1351</v>
      </c>
      <c r="B65" s="73">
        <v>0</v>
      </c>
      <c r="C65" s="73">
        <v>0</v>
      </c>
    </row>
    <row r="66" spans="1:3" ht="18" customHeight="1">
      <c r="A66" s="74" t="s">
        <v>1352</v>
      </c>
      <c r="B66" s="73">
        <v>0</v>
      </c>
      <c r="C66" s="73">
        <v>0</v>
      </c>
    </row>
    <row r="67" spans="1:3" ht="18" customHeight="1">
      <c r="A67" s="74" t="s">
        <v>506</v>
      </c>
      <c r="B67" s="73">
        <v>2063</v>
      </c>
      <c r="C67" s="73">
        <v>0</v>
      </c>
    </row>
    <row r="68" spans="1:3" ht="18" customHeight="1">
      <c r="A68" s="170" t="s">
        <v>670</v>
      </c>
      <c r="B68" s="155">
        <f>B63+B58+B56+B50+B47+B43+B40+B36+B29+B21+B10+B5</f>
        <v>411636</v>
      </c>
      <c r="C68" s="155">
        <f>C63+C58+C56+C50+C47+C43+C40+C36+C29+C21+C10+C5</f>
        <v>226321</v>
      </c>
    </row>
    <row r="69" spans="1:3" ht="18" customHeight="1"/>
    <row r="70" spans="1:3" ht="18" customHeight="1"/>
    <row r="71" spans="1:3" ht="18" customHeight="1"/>
    <row r="72" spans="1:3" ht="18" customHeight="1"/>
    <row r="73" spans="1:3" ht="18" customHeight="1"/>
    <row r="74" spans="1:3" ht="18" customHeight="1"/>
    <row r="75" spans="1:3" ht="18" customHeight="1"/>
    <row r="76" spans="1:3" ht="18" customHeight="1"/>
    <row r="77" spans="1:3" ht="18" customHeight="1"/>
    <row r="78" spans="1:3" ht="18" customHeight="1"/>
    <row r="79" spans="1:3" ht="18" customHeight="1"/>
    <row r="80" spans="1:3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</sheetData>
  <mergeCells count="1">
    <mergeCell ref="A1:C1"/>
  </mergeCells>
  <phoneticPr fontId="13" type="noConversion"/>
  <pageMargins left="0.63" right="0.47" top="1" bottom="1" header="0.51" footer="0.5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C143"/>
  <sheetViews>
    <sheetView zoomScaleSheetLayoutView="100" workbookViewId="0">
      <pane activePane="bottomRight" state="frozen"/>
      <selection activeCell="A3" sqref="A3:A4"/>
    </sheetView>
  </sheetViews>
  <sheetFormatPr defaultRowHeight="15"/>
  <cols>
    <col min="1" max="1" width="48.625" style="28" customWidth="1"/>
    <col min="2" max="2" width="21" style="39" customWidth="1"/>
    <col min="3" max="16384" width="9" style="27"/>
  </cols>
  <sheetData>
    <row r="1" spans="1:3" ht="64.5" customHeight="1">
      <c r="A1" s="194" t="s">
        <v>1353</v>
      </c>
      <c r="B1" s="194"/>
    </row>
    <row r="2" spans="1:3">
      <c r="A2" s="37"/>
      <c r="B2" s="38" t="s">
        <v>0</v>
      </c>
    </row>
    <row r="3" spans="1:3" ht="12.75" customHeight="1">
      <c r="A3" s="195" t="s">
        <v>28</v>
      </c>
      <c r="B3" s="195" t="s">
        <v>1544</v>
      </c>
    </row>
    <row r="4" spans="1:3" ht="8.25" customHeight="1">
      <c r="A4" s="195"/>
      <c r="B4" s="195"/>
    </row>
    <row r="5" spans="1:3" ht="14.25" customHeight="1">
      <c r="A5" s="214" t="s">
        <v>1354</v>
      </c>
      <c r="B5" s="215">
        <v>185783</v>
      </c>
    </row>
    <row r="6" spans="1:3" ht="14.25" customHeight="1">
      <c r="A6" s="214" t="s">
        <v>1355</v>
      </c>
      <c r="B6" s="215">
        <v>233609</v>
      </c>
      <c r="C6" s="28"/>
    </row>
    <row r="7" spans="1:3" ht="14.25" customHeight="1">
      <c r="A7" s="214" t="s">
        <v>1356</v>
      </c>
      <c r="B7" s="215">
        <v>9428</v>
      </c>
      <c r="C7" s="28"/>
    </row>
    <row r="8" spans="1:3" ht="14.25" customHeight="1">
      <c r="A8" s="216" t="s">
        <v>487</v>
      </c>
      <c r="B8" s="217">
        <v>791</v>
      </c>
      <c r="C8" s="28"/>
    </row>
    <row r="9" spans="1:3" ht="14.25" customHeight="1">
      <c r="A9" s="216" t="s">
        <v>566</v>
      </c>
      <c r="B9" s="217">
        <v>314</v>
      </c>
      <c r="C9" s="28"/>
    </row>
    <row r="10" spans="1:3" ht="14.25" customHeight="1">
      <c r="A10" s="216" t="s">
        <v>567</v>
      </c>
      <c r="B10" s="217">
        <v>2336</v>
      </c>
      <c r="C10" s="28"/>
    </row>
    <row r="11" spans="1:3" ht="14.25" customHeight="1">
      <c r="A11" s="216" t="s">
        <v>568</v>
      </c>
      <c r="B11" s="217">
        <v>1</v>
      </c>
      <c r="C11" s="28"/>
    </row>
    <row r="12" spans="1:3" ht="14.25" customHeight="1">
      <c r="A12" s="216" t="s">
        <v>569</v>
      </c>
      <c r="B12" s="217">
        <v>5986</v>
      </c>
      <c r="C12" s="28"/>
    </row>
    <row r="13" spans="1:3" ht="14.25" customHeight="1">
      <c r="A13" s="216" t="s">
        <v>1357</v>
      </c>
      <c r="B13" s="217">
        <v>0</v>
      </c>
      <c r="C13" s="28"/>
    </row>
    <row r="14" spans="1:3" ht="14.25" customHeight="1">
      <c r="A14" s="214" t="s">
        <v>1358</v>
      </c>
      <c r="B14" s="215">
        <v>145303</v>
      </c>
      <c r="C14" s="28"/>
    </row>
    <row r="15" spans="1:3" ht="14.25" customHeight="1">
      <c r="A15" s="216" t="s">
        <v>488</v>
      </c>
      <c r="B15" s="217">
        <v>0</v>
      </c>
      <c r="C15" s="28"/>
    </row>
    <row r="16" spans="1:3" ht="14.25" customHeight="1">
      <c r="A16" s="216" t="s">
        <v>489</v>
      </c>
      <c r="B16" s="217">
        <v>21915</v>
      </c>
      <c r="C16" s="28"/>
    </row>
    <row r="17" spans="1:3" ht="14.25" customHeight="1">
      <c r="A17" s="216" t="s">
        <v>491</v>
      </c>
      <c r="B17" s="217">
        <v>24187</v>
      </c>
      <c r="C17" s="28"/>
    </row>
    <row r="18" spans="1:3" ht="14.25" customHeight="1">
      <c r="A18" s="216" t="s">
        <v>492</v>
      </c>
      <c r="B18" s="217">
        <v>14371</v>
      </c>
      <c r="C18" s="28"/>
    </row>
    <row r="19" spans="1:3" ht="14.25" customHeight="1">
      <c r="A19" s="216" t="s">
        <v>494</v>
      </c>
      <c r="B19" s="217">
        <v>0</v>
      </c>
      <c r="C19" s="28"/>
    </row>
    <row r="20" spans="1:3" ht="14.25" customHeight="1">
      <c r="A20" s="216" t="s">
        <v>495</v>
      </c>
      <c r="B20" s="217">
        <v>0</v>
      </c>
      <c r="C20" s="28"/>
    </row>
    <row r="21" spans="1:3" ht="14.25" customHeight="1">
      <c r="A21" s="216" t="s">
        <v>671</v>
      </c>
      <c r="B21" s="217">
        <v>399</v>
      </c>
      <c r="C21" s="28"/>
    </row>
    <row r="22" spans="1:3" ht="14.25" customHeight="1">
      <c r="A22" s="216" t="s">
        <v>502</v>
      </c>
      <c r="B22" s="217">
        <v>2942</v>
      </c>
      <c r="C22" s="28"/>
    </row>
    <row r="23" spans="1:3" ht="14.25" customHeight="1">
      <c r="A23" s="216" t="s">
        <v>503</v>
      </c>
      <c r="B23" s="217">
        <v>38461</v>
      </c>
      <c r="C23" s="28"/>
    </row>
    <row r="24" spans="1:3" ht="14.25" customHeight="1">
      <c r="A24" s="216" t="s">
        <v>1359</v>
      </c>
      <c r="B24" s="217">
        <v>0</v>
      </c>
      <c r="C24" s="28"/>
    </row>
    <row r="25" spans="1:3" ht="14.25" customHeight="1">
      <c r="A25" s="216" t="s">
        <v>570</v>
      </c>
      <c r="B25" s="217">
        <v>4666</v>
      </c>
      <c r="C25" s="28"/>
    </row>
    <row r="26" spans="1:3" ht="14.25" customHeight="1">
      <c r="A26" s="216" t="s">
        <v>1360</v>
      </c>
      <c r="B26" s="217">
        <v>0</v>
      </c>
    </row>
    <row r="27" spans="1:3" ht="14.25" customHeight="1">
      <c r="A27" s="216" t="s">
        <v>672</v>
      </c>
      <c r="B27" s="217">
        <v>2448</v>
      </c>
    </row>
    <row r="28" spans="1:3" ht="14.25" customHeight="1">
      <c r="A28" s="216" t="s">
        <v>1361</v>
      </c>
      <c r="B28" s="217">
        <v>0</v>
      </c>
    </row>
    <row r="29" spans="1:3" ht="14.25" customHeight="1">
      <c r="A29" s="216" t="s">
        <v>1362</v>
      </c>
      <c r="B29" s="217">
        <v>0</v>
      </c>
    </row>
    <row r="30" spans="1:3" ht="14.25" customHeight="1">
      <c r="A30" s="216" t="s">
        <v>1363</v>
      </c>
      <c r="B30" s="217">
        <v>0</v>
      </c>
    </row>
    <row r="31" spans="1:3" ht="14.25" customHeight="1">
      <c r="A31" s="216" t="s">
        <v>1364</v>
      </c>
      <c r="B31" s="217">
        <v>1457</v>
      </c>
    </row>
    <row r="32" spans="1:3" ht="14.25" customHeight="1">
      <c r="A32" s="216" t="s">
        <v>1365</v>
      </c>
      <c r="B32" s="217">
        <v>9983</v>
      </c>
    </row>
    <row r="33" spans="1:2" ht="14.25" customHeight="1">
      <c r="A33" s="216" t="s">
        <v>1366</v>
      </c>
      <c r="B33" s="217">
        <v>0</v>
      </c>
    </row>
    <row r="34" spans="1:2" ht="14.25" customHeight="1">
      <c r="A34" s="216" t="s">
        <v>1367</v>
      </c>
      <c r="B34" s="217">
        <v>0</v>
      </c>
    </row>
    <row r="35" spans="1:2" ht="14.25" customHeight="1">
      <c r="A35" s="216" t="s">
        <v>1368</v>
      </c>
      <c r="B35" s="217">
        <v>6522</v>
      </c>
    </row>
    <row r="36" spans="1:2" ht="14.25" customHeight="1">
      <c r="A36" s="216" t="s">
        <v>1369</v>
      </c>
      <c r="B36" s="217">
        <v>1437</v>
      </c>
    </row>
    <row r="37" spans="1:2" ht="14.25" customHeight="1">
      <c r="A37" s="216" t="s">
        <v>1370</v>
      </c>
      <c r="B37" s="217">
        <v>913</v>
      </c>
    </row>
    <row r="38" spans="1:2" ht="14.25" customHeight="1">
      <c r="A38" s="216" t="s">
        <v>1371</v>
      </c>
      <c r="B38" s="217">
        <v>0</v>
      </c>
    </row>
    <row r="39" spans="1:2" ht="14.25" customHeight="1">
      <c r="A39" s="216" t="s">
        <v>1372</v>
      </c>
      <c r="B39" s="217">
        <v>8890</v>
      </c>
    </row>
    <row r="40" spans="1:2" ht="14.25" customHeight="1">
      <c r="A40" s="216" t="s">
        <v>1373</v>
      </c>
      <c r="B40" s="217">
        <v>572</v>
      </c>
    </row>
    <row r="41" spans="1:2" ht="14.25" customHeight="1">
      <c r="A41" s="216" t="s">
        <v>1374</v>
      </c>
      <c r="B41" s="217">
        <v>0</v>
      </c>
    </row>
    <row r="42" spans="1:2" ht="14.25" customHeight="1">
      <c r="A42" s="216" t="s">
        <v>1375</v>
      </c>
      <c r="B42" s="217">
        <v>0</v>
      </c>
    </row>
    <row r="43" spans="1:2" ht="14.25" customHeight="1">
      <c r="A43" s="216" t="s">
        <v>1376</v>
      </c>
      <c r="B43" s="217">
        <v>0</v>
      </c>
    </row>
    <row r="44" spans="1:2" ht="14.25" customHeight="1">
      <c r="A44" s="216" t="s">
        <v>1377</v>
      </c>
      <c r="B44" s="217">
        <v>0</v>
      </c>
    </row>
    <row r="45" spans="1:2" ht="14.25" customHeight="1">
      <c r="A45" s="216" t="s">
        <v>1378</v>
      </c>
      <c r="B45" s="217">
        <v>4978</v>
      </c>
    </row>
    <row r="46" spans="1:2" ht="14.25" customHeight="1">
      <c r="A46" s="216" t="s">
        <v>1379</v>
      </c>
      <c r="B46" s="217">
        <v>0</v>
      </c>
    </row>
    <row r="47" spans="1:2" ht="14.25" customHeight="1">
      <c r="A47" s="216" t="s">
        <v>1380</v>
      </c>
      <c r="B47" s="217">
        <v>383</v>
      </c>
    </row>
    <row r="48" spans="1:2" ht="14.25" customHeight="1">
      <c r="A48" s="216" t="s">
        <v>1381</v>
      </c>
      <c r="B48" s="217">
        <v>0</v>
      </c>
    </row>
    <row r="49" spans="1:2" ht="14.25" customHeight="1">
      <c r="A49" s="216" t="s">
        <v>504</v>
      </c>
      <c r="B49" s="217">
        <v>779</v>
      </c>
    </row>
    <row r="50" spans="1:2" s="70" customFormat="1" ht="14.25" customHeight="1">
      <c r="A50" s="214" t="s">
        <v>1382</v>
      </c>
      <c r="B50" s="215">
        <v>78878</v>
      </c>
    </row>
    <row r="51" spans="1:2" s="70" customFormat="1" ht="14.25" customHeight="1">
      <c r="A51" s="218" t="s">
        <v>26</v>
      </c>
      <c r="B51" s="219">
        <v>600</v>
      </c>
    </row>
    <row r="52" spans="1:2" s="70" customFormat="1" ht="14.25" customHeight="1">
      <c r="A52" s="220" t="s">
        <v>60</v>
      </c>
      <c r="B52" s="221">
        <v>1</v>
      </c>
    </row>
    <row r="53" spans="1:2" s="70" customFormat="1" ht="14.25" customHeight="1">
      <c r="A53" s="220" t="s">
        <v>64</v>
      </c>
      <c r="B53" s="221">
        <v>10</v>
      </c>
    </row>
    <row r="54" spans="1:2" s="70" customFormat="1" ht="14.25" customHeight="1">
      <c r="A54" s="220" t="s">
        <v>68</v>
      </c>
      <c r="B54" s="221">
        <v>173</v>
      </c>
    </row>
    <row r="55" spans="1:2" s="70" customFormat="1" ht="14.25" customHeight="1">
      <c r="A55" s="220" t="s">
        <v>73</v>
      </c>
      <c r="B55" s="221">
        <v>48</v>
      </c>
    </row>
    <row r="56" spans="1:2" s="70" customFormat="1" ht="14.25" customHeight="1">
      <c r="A56" s="220" t="s">
        <v>76</v>
      </c>
      <c r="B56" s="221">
        <v>38</v>
      </c>
    </row>
    <row r="57" spans="1:2" s="70" customFormat="1" ht="14.25" customHeight="1">
      <c r="A57" s="220" t="s">
        <v>83</v>
      </c>
      <c r="B57" s="221">
        <v>88</v>
      </c>
    </row>
    <row r="58" spans="1:2" s="70" customFormat="1" ht="14.25" customHeight="1">
      <c r="A58" s="220" t="s">
        <v>91</v>
      </c>
      <c r="B58" s="221">
        <v>25</v>
      </c>
    </row>
    <row r="59" spans="1:2" s="70" customFormat="1" ht="14.25" customHeight="1">
      <c r="A59" s="220" t="s">
        <v>99</v>
      </c>
      <c r="B59" s="221">
        <v>79</v>
      </c>
    </row>
    <row r="60" spans="1:2" s="70" customFormat="1" ht="14.25" customHeight="1">
      <c r="A60" s="220" t="s">
        <v>105</v>
      </c>
      <c r="B60" s="221">
        <v>45</v>
      </c>
    </row>
    <row r="61" spans="1:2" s="70" customFormat="1" ht="14.25" customHeight="1">
      <c r="A61" s="220" t="s">
        <v>107</v>
      </c>
      <c r="B61" s="221">
        <v>29</v>
      </c>
    </row>
    <row r="62" spans="1:2" s="70" customFormat="1" ht="14.25" customHeight="1">
      <c r="A62" s="220" t="s">
        <v>756</v>
      </c>
      <c r="B62" s="221">
        <v>14</v>
      </c>
    </row>
    <row r="63" spans="1:2" s="70" customFormat="1" ht="14.25" customHeight="1">
      <c r="A63" s="220" t="s">
        <v>405</v>
      </c>
      <c r="B63" s="221">
        <v>50</v>
      </c>
    </row>
    <row r="64" spans="1:2" s="70" customFormat="1" ht="14.25" customHeight="1">
      <c r="A64" s="218" t="s">
        <v>118</v>
      </c>
      <c r="B64" s="219">
        <v>51</v>
      </c>
    </row>
    <row r="65" spans="1:2" s="70" customFormat="1" ht="14.25" customHeight="1">
      <c r="A65" s="220" t="s">
        <v>120</v>
      </c>
      <c r="B65" s="221">
        <v>7</v>
      </c>
    </row>
    <row r="66" spans="1:2" s="70" customFormat="1" ht="14.25" customHeight="1">
      <c r="A66" s="220" t="s">
        <v>126</v>
      </c>
      <c r="B66" s="221">
        <v>44</v>
      </c>
    </row>
    <row r="67" spans="1:2" s="70" customFormat="1" ht="14.25" customHeight="1">
      <c r="A67" s="218" t="s">
        <v>132</v>
      </c>
      <c r="B67" s="219">
        <v>5093</v>
      </c>
    </row>
    <row r="68" spans="1:2" s="70" customFormat="1" ht="14.25" customHeight="1">
      <c r="A68" s="220" t="s">
        <v>135</v>
      </c>
      <c r="B68" s="221">
        <v>3917</v>
      </c>
    </row>
    <row r="69" spans="1:2" s="70" customFormat="1" ht="14.25" customHeight="1">
      <c r="A69" s="220" t="s">
        <v>141</v>
      </c>
      <c r="B69" s="221">
        <v>154</v>
      </c>
    </row>
    <row r="70" spans="1:2" s="70" customFormat="1" ht="14.25" customHeight="1">
      <c r="A70" s="220" t="s">
        <v>630</v>
      </c>
      <c r="B70" s="221">
        <v>16</v>
      </c>
    </row>
    <row r="71" spans="1:2" s="70" customFormat="1" ht="14.25" customHeight="1">
      <c r="A71" s="220" t="s">
        <v>406</v>
      </c>
      <c r="B71" s="221">
        <v>1006</v>
      </c>
    </row>
    <row r="72" spans="1:2" s="70" customFormat="1" ht="14.25" customHeight="1">
      <c r="A72" s="218" t="s">
        <v>882</v>
      </c>
      <c r="B72" s="219">
        <v>632</v>
      </c>
    </row>
    <row r="73" spans="1:2" s="70" customFormat="1" ht="14.25" customHeight="1">
      <c r="A73" s="220" t="s">
        <v>883</v>
      </c>
      <c r="B73" s="221">
        <v>341</v>
      </c>
    </row>
    <row r="74" spans="1:2" s="70" customFormat="1" ht="14.25" customHeight="1">
      <c r="A74" s="220" t="s">
        <v>1383</v>
      </c>
      <c r="B74" s="221">
        <v>291</v>
      </c>
    </row>
    <row r="75" spans="1:2" s="70" customFormat="1" ht="14.25" customHeight="1">
      <c r="A75" s="218" t="s">
        <v>180</v>
      </c>
      <c r="B75" s="219">
        <v>8950</v>
      </c>
    </row>
    <row r="76" spans="1:2" s="70" customFormat="1" ht="14.25" customHeight="1">
      <c r="A76" s="220" t="s">
        <v>181</v>
      </c>
      <c r="B76" s="221">
        <v>6</v>
      </c>
    </row>
    <row r="77" spans="1:2" s="70" customFormat="1" ht="14.25" customHeight="1">
      <c r="A77" s="220" t="s">
        <v>184</v>
      </c>
      <c r="B77" s="221">
        <v>1335</v>
      </c>
    </row>
    <row r="78" spans="1:2" s="70" customFormat="1" ht="14.25" customHeight="1">
      <c r="A78" s="220" t="s">
        <v>195</v>
      </c>
      <c r="B78" s="221">
        <v>3154</v>
      </c>
    </row>
    <row r="79" spans="1:2" s="70" customFormat="1" ht="14.25" customHeight="1">
      <c r="A79" s="220" t="s">
        <v>201</v>
      </c>
      <c r="B79" s="221">
        <v>703</v>
      </c>
    </row>
    <row r="80" spans="1:2" s="70" customFormat="1" ht="14.25" customHeight="1">
      <c r="A80" s="220" t="s">
        <v>208</v>
      </c>
      <c r="B80" s="221">
        <v>525</v>
      </c>
    </row>
    <row r="81" spans="1:2" s="70" customFormat="1" ht="14.25" customHeight="1">
      <c r="A81" s="220" t="s">
        <v>211</v>
      </c>
      <c r="B81" s="221">
        <v>362</v>
      </c>
    </row>
    <row r="82" spans="1:2" s="70" customFormat="1" ht="14.25" customHeight="1">
      <c r="A82" s="220" t="s">
        <v>216</v>
      </c>
      <c r="B82" s="221">
        <v>426</v>
      </c>
    </row>
    <row r="83" spans="1:2" s="70" customFormat="1" ht="14.25" customHeight="1">
      <c r="A83" s="220" t="s">
        <v>226</v>
      </c>
      <c r="B83" s="221">
        <v>1025</v>
      </c>
    </row>
    <row r="84" spans="1:2" s="70" customFormat="1" ht="14.25" customHeight="1">
      <c r="A84" s="220" t="s">
        <v>229</v>
      </c>
      <c r="B84" s="221">
        <v>50</v>
      </c>
    </row>
    <row r="85" spans="1:2" s="70" customFormat="1" ht="14.25" customHeight="1">
      <c r="A85" s="220" t="s">
        <v>529</v>
      </c>
      <c r="B85" s="221">
        <v>227</v>
      </c>
    </row>
    <row r="86" spans="1:2" s="70" customFormat="1" ht="14.25" customHeight="1">
      <c r="A86" s="220" t="s">
        <v>232</v>
      </c>
      <c r="B86" s="221">
        <v>21</v>
      </c>
    </row>
    <row r="87" spans="1:2" s="70" customFormat="1" ht="14.25" customHeight="1">
      <c r="A87" s="220" t="s">
        <v>532</v>
      </c>
      <c r="B87" s="221">
        <v>679</v>
      </c>
    </row>
    <row r="88" spans="1:2" s="70" customFormat="1" ht="14.25" customHeight="1">
      <c r="A88" s="220" t="s">
        <v>408</v>
      </c>
      <c r="B88" s="221">
        <v>437</v>
      </c>
    </row>
    <row r="89" spans="1:2" s="70" customFormat="1" ht="14.25" customHeight="1">
      <c r="A89" s="218" t="s">
        <v>937</v>
      </c>
      <c r="B89" s="219">
        <v>6764</v>
      </c>
    </row>
    <row r="90" spans="1:2" s="70" customFormat="1" ht="14.25" customHeight="1">
      <c r="A90" s="220" t="s">
        <v>238</v>
      </c>
      <c r="B90" s="221">
        <v>1386</v>
      </c>
    </row>
    <row r="91" spans="1:2" s="70" customFormat="1" ht="14.25" customHeight="1">
      <c r="A91" s="220" t="s">
        <v>242</v>
      </c>
      <c r="B91" s="221">
        <v>753</v>
      </c>
    </row>
    <row r="92" spans="1:2" s="70" customFormat="1" ht="14.25" customHeight="1">
      <c r="A92" s="220" t="s">
        <v>245</v>
      </c>
      <c r="B92" s="221">
        <v>3510</v>
      </c>
    </row>
    <row r="93" spans="1:2" s="70" customFormat="1" ht="14.25" customHeight="1">
      <c r="A93" s="220" t="s">
        <v>258</v>
      </c>
      <c r="B93" s="221">
        <v>26</v>
      </c>
    </row>
    <row r="94" spans="1:2" s="70" customFormat="1" ht="14.25" customHeight="1">
      <c r="A94" s="220" t="s">
        <v>260</v>
      </c>
      <c r="B94" s="221">
        <v>717</v>
      </c>
    </row>
    <row r="95" spans="1:2" s="70" customFormat="1" ht="14.25" customHeight="1">
      <c r="A95" s="220" t="s">
        <v>539</v>
      </c>
      <c r="B95" s="221">
        <v>152</v>
      </c>
    </row>
    <row r="96" spans="1:2" s="70" customFormat="1" ht="14.25" customHeight="1">
      <c r="A96" s="220" t="s">
        <v>540</v>
      </c>
      <c r="B96" s="221">
        <v>132</v>
      </c>
    </row>
    <row r="97" spans="1:2" s="70" customFormat="1" ht="14.25" customHeight="1">
      <c r="A97" s="220" t="s">
        <v>959</v>
      </c>
      <c r="B97" s="221">
        <v>3</v>
      </c>
    </row>
    <row r="98" spans="1:2" s="70" customFormat="1" ht="14.25" customHeight="1">
      <c r="A98" s="220" t="s">
        <v>1384</v>
      </c>
      <c r="B98" s="221">
        <v>85</v>
      </c>
    </row>
    <row r="99" spans="1:2" s="70" customFormat="1" ht="14.25" customHeight="1">
      <c r="A99" s="218" t="s">
        <v>265</v>
      </c>
      <c r="B99" s="219">
        <v>5776</v>
      </c>
    </row>
    <row r="100" spans="1:2" s="70" customFormat="1" ht="14.25" customHeight="1">
      <c r="A100" s="220" t="s">
        <v>268</v>
      </c>
      <c r="B100" s="221">
        <v>2216</v>
      </c>
    </row>
    <row r="101" spans="1:2" s="70" customFormat="1" ht="14.25" customHeight="1">
      <c r="A101" s="220" t="s">
        <v>271</v>
      </c>
      <c r="B101" s="221">
        <v>3009</v>
      </c>
    </row>
    <row r="102" spans="1:2" s="70" customFormat="1" ht="14.25" customHeight="1">
      <c r="A102" s="220" t="s">
        <v>1385</v>
      </c>
      <c r="B102" s="221">
        <v>13</v>
      </c>
    </row>
    <row r="103" spans="1:2" s="70" customFormat="1" ht="14.25" customHeight="1">
      <c r="A103" s="220" t="s">
        <v>410</v>
      </c>
      <c r="B103" s="221">
        <v>100</v>
      </c>
    </row>
    <row r="104" spans="1:2" s="70" customFormat="1" ht="14.25" customHeight="1">
      <c r="A104" s="220" t="s">
        <v>411</v>
      </c>
      <c r="B104" s="221">
        <v>438</v>
      </c>
    </row>
    <row r="105" spans="1:2" s="70" customFormat="1" ht="14.25" customHeight="1">
      <c r="A105" s="218" t="s">
        <v>293</v>
      </c>
      <c r="B105" s="219">
        <v>2403</v>
      </c>
    </row>
    <row r="106" spans="1:2" s="70" customFormat="1" ht="14.25" customHeight="1">
      <c r="A106" s="220" t="s">
        <v>299</v>
      </c>
      <c r="B106" s="221">
        <v>1100</v>
      </c>
    </row>
    <row r="107" spans="1:2" s="70" customFormat="1" ht="14.25" customHeight="1">
      <c r="A107" s="220" t="s">
        <v>412</v>
      </c>
      <c r="B107" s="221">
        <v>108</v>
      </c>
    </row>
    <row r="108" spans="1:2" s="70" customFormat="1" ht="14.25" customHeight="1">
      <c r="A108" s="220" t="s">
        <v>413</v>
      </c>
      <c r="B108" s="221">
        <v>1195</v>
      </c>
    </row>
    <row r="109" spans="1:2" s="70" customFormat="1" ht="14.25" customHeight="1">
      <c r="A109" s="218" t="s">
        <v>306</v>
      </c>
      <c r="B109" s="219">
        <v>30526</v>
      </c>
    </row>
    <row r="110" spans="1:2" s="70" customFormat="1" ht="14.25" customHeight="1">
      <c r="A110" s="220" t="s">
        <v>1386</v>
      </c>
      <c r="B110" s="221">
        <v>10765</v>
      </c>
    </row>
    <row r="111" spans="1:2" s="70" customFormat="1" ht="14.25" customHeight="1">
      <c r="A111" s="220" t="s">
        <v>1007</v>
      </c>
      <c r="B111" s="221">
        <v>1167</v>
      </c>
    </row>
    <row r="112" spans="1:2" s="70" customFormat="1" ht="14.25" customHeight="1">
      <c r="A112" s="220" t="s">
        <v>323</v>
      </c>
      <c r="B112" s="221">
        <v>9733</v>
      </c>
    </row>
    <row r="113" spans="1:2" s="70" customFormat="1" ht="14.25" customHeight="1">
      <c r="A113" s="220" t="s">
        <v>332</v>
      </c>
      <c r="B113" s="221">
        <v>3721</v>
      </c>
    </row>
    <row r="114" spans="1:2" s="70" customFormat="1" ht="14.25" customHeight="1">
      <c r="A114" s="220" t="s">
        <v>338</v>
      </c>
      <c r="B114" s="221">
        <v>2746</v>
      </c>
    </row>
    <row r="115" spans="1:2" s="70" customFormat="1" ht="14.25" customHeight="1">
      <c r="A115" s="220" t="s">
        <v>437</v>
      </c>
      <c r="B115" s="221">
        <v>1567</v>
      </c>
    </row>
    <row r="116" spans="1:2" s="70" customFormat="1" ht="14.25" customHeight="1">
      <c r="A116" s="220" t="s">
        <v>414</v>
      </c>
      <c r="B116" s="221">
        <v>827</v>
      </c>
    </row>
    <row r="117" spans="1:2" s="70" customFormat="1" ht="14.25" customHeight="1">
      <c r="A117" s="218" t="s">
        <v>346</v>
      </c>
      <c r="B117" s="219">
        <v>452</v>
      </c>
    </row>
    <row r="118" spans="1:2" s="70" customFormat="1" ht="14.25" customHeight="1">
      <c r="A118" s="220" t="s">
        <v>347</v>
      </c>
      <c r="B118" s="221">
        <v>329</v>
      </c>
    </row>
    <row r="119" spans="1:2" s="70" customFormat="1" ht="14.25" customHeight="1">
      <c r="A119" s="220" t="s">
        <v>438</v>
      </c>
      <c r="B119" s="221">
        <v>123</v>
      </c>
    </row>
    <row r="120" spans="1:2" s="70" customFormat="1" ht="14.25" customHeight="1">
      <c r="A120" s="218" t="s">
        <v>1387</v>
      </c>
      <c r="B120" s="219">
        <v>8270</v>
      </c>
    </row>
    <row r="121" spans="1:2" s="70" customFormat="1" ht="14.25" customHeight="1">
      <c r="A121" s="220" t="s">
        <v>439</v>
      </c>
      <c r="B121" s="221">
        <v>3327</v>
      </c>
    </row>
    <row r="122" spans="1:2" s="70" customFormat="1" ht="14.25" customHeight="1">
      <c r="A122" s="220" t="s">
        <v>358</v>
      </c>
      <c r="B122" s="221">
        <v>3293</v>
      </c>
    </row>
    <row r="123" spans="1:2" s="70" customFormat="1" ht="14.25" customHeight="1">
      <c r="A123" s="220" t="s">
        <v>362</v>
      </c>
      <c r="B123" s="221">
        <v>368</v>
      </c>
    </row>
    <row r="124" spans="1:2" s="70" customFormat="1" ht="14.25" customHeight="1">
      <c r="A124" s="220" t="s">
        <v>1388</v>
      </c>
      <c r="B124" s="221">
        <v>1282</v>
      </c>
    </row>
    <row r="125" spans="1:2" s="70" customFormat="1" ht="14.25" customHeight="1">
      <c r="A125" s="218" t="s">
        <v>367</v>
      </c>
      <c r="B125" s="219">
        <v>88</v>
      </c>
    </row>
    <row r="126" spans="1:2" s="70" customFormat="1" ht="14.25" customHeight="1">
      <c r="A126" s="220" t="s">
        <v>368</v>
      </c>
      <c r="B126" s="221">
        <v>40</v>
      </c>
    </row>
    <row r="127" spans="1:2" s="70" customFormat="1" ht="14.25" customHeight="1">
      <c r="A127" s="220" t="s">
        <v>372</v>
      </c>
      <c r="B127" s="221">
        <v>48</v>
      </c>
    </row>
    <row r="128" spans="1:2" s="70" customFormat="1" ht="14.25" customHeight="1">
      <c r="A128" s="218" t="s">
        <v>558</v>
      </c>
      <c r="B128" s="219">
        <v>233</v>
      </c>
    </row>
    <row r="129" spans="1:2" s="70" customFormat="1" ht="14.25" customHeight="1">
      <c r="A129" s="220" t="s">
        <v>563</v>
      </c>
      <c r="B129" s="221">
        <v>233</v>
      </c>
    </row>
    <row r="130" spans="1:2" s="70" customFormat="1" ht="14.25" customHeight="1">
      <c r="A130" s="218" t="s">
        <v>1137</v>
      </c>
      <c r="B130" s="219">
        <v>84</v>
      </c>
    </row>
    <row r="131" spans="1:2" s="70" customFormat="1" ht="14.25" customHeight="1">
      <c r="A131" s="220" t="s">
        <v>1138</v>
      </c>
      <c r="B131" s="221">
        <v>84</v>
      </c>
    </row>
    <row r="132" spans="1:2" s="70" customFormat="1" ht="14.25" customHeight="1">
      <c r="A132" s="218" t="s">
        <v>384</v>
      </c>
      <c r="B132" s="219">
        <v>5735</v>
      </c>
    </row>
    <row r="133" spans="1:2" s="70" customFormat="1" ht="14.25" customHeight="1">
      <c r="A133" s="220" t="s">
        <v>385</v>
      </c>
      <c r="B133" s="221">
        <v>5735</v>
      </c>
    </row>
    <row r="134" spans="1:2" s="70" customFormat="1" ht="14.25" customHeight="1">
      <c r="A134" s="218" t="s">
        <v>390</v>
      </c>
      <c r="B134" s="219">
        <v>5</v>
      </c>
    </row>
    <row r="135" spans="1:2" s="70" customFormat="1" ht="14.25" customHeight="1">
      <c r="A135" s="220" t="s">
        <v>396</v>
      </c>
      <c r="B135" s="221">
        <v>5</v>
      </c>
    </row>
    <row r="136" spans="1:2" s="70" customFormat="1" ht="14.25" customHeight="1">
      <c r="A136" s="218" t="s">
        <v>1217</v>
      </c>
      <c r="B136" s="219">
        <v>507</v>
      </c>
    </row>
    <row r="137" spans="1:2" s="70" customFormat="1" ht="14.25" customHeight="1">
      <c r="A137" s="220" t="s">
        <v>1218</v>
      </c>
      <c r="B137" s="221">
        <v>160</v>
      </c>
    </row>
    <row r="138" spans="1:2" s="70" customFormat="1" ht="14.25" customHeight="1">
      <c r="A138" s="220" t="s">
        <v>1245</v>
      </c>
      <c r="B138" s="221">
        <v>31</v>
      </c>
    </row>
    <row r="139" spans="1:2" s="70" customFormat="1" ht="14.25" customHeight="1">
      <c r="A139" s="220" t="s">
        <v>1248</v>
      </c>
      <c r="B139" s="221">
        <v>316</v>
      </c>
    </row>
    <row r="140" spans="1:2" s="70" customFormat="1" ht="14.25" customHeight="1">
      <c r="A140" s="218" t="s">
        <v>398</v>
      </c>
      <c r="B140" s="219">
        <v>2709</v>
      </c>
    </row>
    <row r="141" spans="1:2" s="70" customFormat="1" ht="14.25" customHeight="1">
      <c r="A141" s="220" t="s">
        <v>399</v>
      </c>
      <c r="B141" s="221">
        <v>2709</v>
      </c>
    </row>
    <row r="142" spans="1:2" s="70" customFormat="1" ht="14.25" customHeight="1">
      <c r="A142" s="212"/>
      <c r="B142" s="39"/>
    </row>
    <row r="143" spans="1:2" s="70" customFormat="1" ht="14.25">
      <c r="B143" s="71"/>
    </row>
  </sheetData>
  <mergeCells count="3">
    <mergeCell ref="A1:B1"/>
    <mergeCell ref="A3:A4"/>
    <mergeCell ref="B3:B4"/>
  </mergeCells>
  <phoneticPr fontId="13" type="noConversion"/>
  <printOptions horizontalCentered="1"/>
  <pageMargins left="0.51181102362204722" right="0.19685039370078741" top="0.39370078740157483" bottom="0.39370078740157483" header="0.51181102362204722" footer="0.51181102362204722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K1447"/>
  <sheetViews>
    <sheetView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9" sqref="J9"/>
    </sheetView>
  </sheetViews>
  <sheetFormatPr defaultRowHeight="14.25"/>
  <cols>
    <col min="1" max="1" width="44.125" style="231" customWidth="1"/>
    <col min="2" max="2" width="15.25" style="53" customWidth="1"/>
    <col min="3" max="11" width="11.5" style="27" customWidth="1"/>
    <col min="12" max="12" width="8.625" style="27" customWidth="1"/>
    <col min="13" max="16384" width="9" style="27"/>
  </cols>
  <sheetData>
    <row r="1" spans="1:11" ht="47.25" customHeight="1">
      <c r="A1" s="190" t="s">
        <v>683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3.5" customHeight="1">
      <c r="A2" s="41"/>
      <c r="B2" s="28"/>
      <c r="K2" s="42" t="s">
        <v>0</v>
      </c>
    </row>
    <row r="3" spans="1:11" s="45" customFormat="1" ht="26.1" customHeight="1">
      <c r="A3" s="178" t="s">
        <v>571</v>
      </c>
      <c r="B3" s="40" t="s">
        <v>508</v>
      </c>
      <c r="C3" s="43" t="s">
        <v>425</v>
      </c>
      <c r="D3" s="43" t="s">
        <v>426</v>
      </c>
      <c r="E3" s="43" t="s">
        <v>427</v>
      </c>
      <c r="F3" s="43" t="s">
        <v>428</v>
      </c>
      <c r="G3" s="43" t="s">
        <v>429</v>
      </c>
      <c r="H3" s="43" t="s">
        <v>430</v>
      </c>
      <c r="I3" s="44" t="s">
        <v>431</v>
      </c>
      <c r="J3" s="43" t="s">
        <v>432</v>
      </c>
      <c r="K3" s="43" t="s">
        <v>433</v>
      </c>
    </row>
    <row r="4" spans="1:11" s="45" customFormat="1" ht="20.25" customHeight="1">
      <c r="A4" s="222" t="s">
        <v>674</v>
      </c>
      <c r="B4" s="46">
        <f>SUM(C4:K4)</f>
        <v>19788</v>
      </c>
      <c r="C4" s="47">
        <f>C9+C5+C29</f>
        <v>4173</v>
      </c>
      <c r="D4" s="47">
        <f t="shared" ref="D4:K4" si="0">D9+D5+D29</f>
        <v>1079</v>
      </c>
      <c r="E4" s="47">
        <f t="shared" si="0"/>
        <v>1382</v>
      </c>
      <c r="F4" s="47">
        <f t="shared" si="0"/>
        <v>1938</v>
      </c>
      <c r="G4" s="47">
        <f t="shared" si="0"/>
        <v>2742</v>
      </c>
      <c r="H4" s="47">
        <f t="shared" si="0"/>
        <v>2637</v>
      </c>
      <c r="I4" s="47">
        <f t="shared" si="0"/>
        <v>1220</v>
      </c>
      <c r="J4" s="47">
        <f t="shared" si="0"/>
        <v>2950</v>
      </c>
      <c r="K4" s="47">
        <f t="shared" si="0"/>
        <v>1667</v>
      </c>
    </row>
    <row r="5" spans="1:11" s="45" customFormat="1" ht="17.100000000000001" customHeight="1">
      <c r="A5" s="222" t="s">
        <v>29</v>
      </c>
      <c r="B5" s="47">
        <v>0</v>
      </c>
      <c r="C5" s="48">
        <f>SUM(C6:C8)</f>
        <v>0</v>
      </c>
      <c r="D5" s="48">
        <f t="shared" ref="D5:K5" si="1">SUM(D6:D8)</f>
        <v>0</v>
      </c>
      <c r="E5" s="48">
        <f t="shared" si="1"/>
        <v>0</v>
      </c>
      <c r="F5" s="48">
        <f t="shared" si="1"/>
        <v>0</v>
      </c>
      <c r="G5" s="48">
        <f t="shared" si="1"/>
        <v>0</v>
      </c>
      <c r="H5" s="48">
        <f t="shared" si="1"/>
        <v>0</v>
      </c>
      <c r="I5" s="48">
        <f t="shared" si="1"/>
        <v>0</v>
      </c>
      <c r="J5" s="48">
        <f t="shared" si="1"/>
        <v>0</v>
      </c>
      <c r="K5" s="48">
        <f t="shared" si="1"/>
        <v>0</v>
      </c>
    </row>
    <row r="6" spans="1:11" ht="17.100000000000001" customHeight="1">
      <c r="A6" s="223" t="s">
        <v>30</v>
      </c>
      <c r="B6" s="155">
        <f t="shared" ref="B6:B28" si="2">SUM(C6:K6)</f>
        <v>0</v>
      </c>
      <c r="C6" s="50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</row>
    <row r="7" spans="1:11" ht="17.100000000000001" customHeight="1">
      <c r="A7" s="223" t="s">
        <v>31</v>
      </c>
      <c r="B7" s="155">
        <f t="shared" si="2"/>
        <v>0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</row>
    <row r="8" spans="1:11" ht="20.25" customHeight="1">
      <c r="A8" s="224" t="s">
        <v>32</v>
      </c>
      <c r="B8" s="155">
        <f t="shared" si="2"/>
        <v>0</v>
      </c>
      <c r="C8" s="50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</row>
    <row r="9" spans="1:11" s="45" customFormat="1" ht="17.100000000000001" customHeight="1">
      <c r="A9" s="225" t="s">
        <v>509</v>
      </c>
      <c r="B9" s="46">
        <f t="shared" si="2"/>
        <v>10095</v>
      </c>
      <c r="C9" s="48">
        <f t="shared" ref="C9:K9" si="3">SUM(C10:C28)</f>
        <v>3589</v>
      </c>
      <c r="D9" s="48">
        <f t="shared" si="3"/>
        <v>563</v>
      </c>
      <c r="E9" s="48">
        <f t="shared" si="3"/>
        <v>338</v>
      </c>
      <c r="F9" s="48">
        <f t="shared" si="3"/>
        <v>639</v>
      </c>
      <c r="G9" s="48">
        <f t="shared" si="3"/>
        <v>1146</v>
      </c>
      <c r="H9" s="48">
        <f t="shared" si="3"/>
        <v>1351</v>
      </c>
      <c r="I9" s="48">
        <f t="shared" si="3"/>
        <v>365</v>
      </c>
      <c r="J9" s="48">
        <f t="shared" si="3"/>
        <v>1477</v>
      </c>
      <c r="K9" s="48">
        <f t="shared" si="3"/>
        <v>627</v>
      </c>
    </row>
    <row r="10" spans="1:11" ht="17.100000000000001" customHeight="1">
      <c r="A10" s="226" t="s">
        <v>488</v>
      </c>
      <c r="B10" s="49">
        <f t="shared" si="2"/>
        <v>2404</v>
      </c>
      <c r="C10" s="51">
        <v>23</v>
      </c>
      <c r="D10" s="51">
        <v>0</v>
      </c>
      <c r="E10" s="51">
        <v>0</v>
      </c>
      <c r="F10" s="51">
        <v>156</v>
      </c>
      <c r="G10" s="51">
        <v>793</v>
      </c>
      <c r="H10" s="51">
        <v>593</v>
      </c>
      <c r="I10" s="51">
        <v>0</v>
      </c>
      <c r="J10" s="51">
        <v>743</v>
      </c>
      <c r="K10" s="51">
        <v>96</v>
      </c>
    </row>
    <row r="11" spans="1:11" ht="17.100000000000001" customHeight="1">
      <c r="A11" s="226" t="s">
        <v>489</v>
      </c>
      <c r="B11" s="155">
        <f t="shared" si="2"/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</row>
    <row r="12" spans="1:11" ht="17.100000000000001" customHeight="1">
      <c r="A12" s="226" t="s">
        <v>490</v>
      </c>
      <c r="B12" s="155">
        <f t="shared" si="2"/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</row>
    <row r="13" spans="1:11" ht="17.100000000000001" customHeight="1">
      <c r="A13" s="226" t="s">
        <v>491</v>
      </c>
      <c r="B13" s="155">
        <f t="shared" si="2"/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</row>
    <row r="14" spans="1:11" ht="17.100000000000001" customHeight="1">
      <c r="A14" s="226" t="s">
        <v>492</v>
      </c>
      <c r="B14" s="49">
        <f t="shared" si="2"/>
        <v>1553</v>
      </c>
      <c r="C14" s="51">
        <v>47</v>
      </c>
      <c r="D14" s="52">
        <v>202</v>
      </c>
      <c r="E14" s="51">
        <v>102</v>
      </c>
      <c r="F14" s="51">
        <v>133</v>
      </c>
      <c r="G14" s="51">
        <v>188</v>
      </c>
      <c r="H14" s="51">
        <v>283</v>
      </c>
      <c r="I14" s="51">
        <v>59</v>
      </c>
      <c r="J14" s="51">
        <v>343</v>
      </c>
      <c r="K14" s="51">
        <v>196</v>
      </c>
    </row>
    <row r="15" spans="1:11" ht="17.100000000000001" customHeight="1">
      <c r="A15" s="226" t="s">
        <v>493</v>
      </c>
      <c r="B15" s="155">
        <f t="shared" si="2"/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</row>
    <row r="16" spans="1:11" ht="17.100000000000001" customHeight="1">
      <c r="A16" s="226" t="s">
        <v>494</v>
      </c>
      <c r="B16" s="155">
        <f t="shared" si="2"/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</row>
    <row r="17" spans="1:11" ht="17.100000000000001" customHeight="1">
      <c r="A17" s="226" t="s">
        <v>495</v>
      </c>
      <c r="B17" s="155">
        <f t="shared" si="2"/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</row>
    <row r="18" spans="1:11" ht="18.75" customHeight="1">
      <c r="A18" s="226" t="s">
        <v>496</v>
      </c>
      <c r="B18" s="155">
        <f t="shared" si="2"/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</row>
    <row r="19" spans="1:11" ht="17.100000000000001" customHeight="1">
      <c r="A19" s="226" t="s">
        <v>497</v>
      </c>
      <c r="B19" s="155">
        <f t="shared" si="2"/>
        <v>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</row>
    <row r="20" spans="1:11" ht="17.100000000000001" customHeight="1">
      <c r="A20" s="226" t="s">
        <v>498</v>
      </c>
      <c r="B20" s="155">
        <f t="shared" si="2"/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</row>
    <row r="21" spans="1:11" ht="17.100000000000001" customHeight="1">
      <c r="A21" s="226" t="s">
        <v>499</v>
      </c>
      <c r="B21" s="155">
        <f t="shared" si="2"/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</row>
    <row r="22" spans="1:11" ht="17.100000000000001" customHeight="1">
      <c r="A22" s="226" t="s">
        <v>500</v>
      </c>
      <c r="B22" s="155">
        <f t="shared" si="2"/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</row>
    <row r="23" spans="1:11" ht="17.100000000000001" customHeight="1">
      <c r="A23" s="226" t="s">
        <v>501</v>
      </c>
      <c r="B23" s="49">
        <f t="shared" si="2"/>
        <v>338</v>
      </c>
      <c r="C23" s="51">
        <v>30</v>
      </c>
      <c r="D23" s="51">
        <v>26</v>
      </c>
      <c r="E23" s="51">
        <v>58</v>
      </c>
      <c r="F23" s="51">
        <v>51</v>
      </c>
      <c r="G23" s="51">
        <v>22</v>
      </c>
      <c r="H23" s="51">
        <v>47</v>
      </c>
      <c r="I23" s="51">
        <v>22</v>
      </c>
      <c r="J23" s="51">
        <v>47</v>
      </c>
      <c r="K23" s="51">
        <v>35</v>
      </c>
    </row>
    <row r="24" spans="1:11" ht="17.100000000000001" customHeight="1">
      <c r="A24" s="227" t="s">
        <v>570</v>
      </c>
      <c r="B24" s="49">
        <f t="shared" si="2"/>
        <v>395</v>
      </c>
      <c r="C24" s="51">
        <v>0</v>
      </c>
      <c r="D24" s="51">
        <v>132</v>
      </c>
      <c r="E24" s="51">
        <v>0</v>
      </c>
      <c r="F24" s="51">
        <v>0</v>
      </c>
      <c r="G24" s="51">
        <v>0</v>
      </c>
      <c r="H24" s="51">
        <v>0</v>
      </c>
      <c r="I24" s="51">
        <v>107</v>
      </c>
      <c r="J24" s="51">
        <v>156</v>
      </c>
      <c r="K24" s="51">
        <v>0</v>
      </c>
    </row>
    <row r="25" spans="1:11" ht="17.100000000000001" customHeight="1">
      <c r="A25" s="226" t="s">
        <v>502</v>
      </c>
      <c r="B25" s="49">
        <f t="shared" si="2"/>
        <v>765</v>
      </c>
      <c r="C25" s="51">
        <v>0</v>
      </c>
      <c r="D25" s="51">
        <v>89</v>
      </c>
      <c r="E25" s="51">
        <v>128</v>
      </c>
      <c r="F25" s="51">
        <v>127</v>
      </c>
      <c r="G25" s="51">
        <v>58</v>
      </c>
      <c r="H25" s="51">
        <v>90</v>
      </c>
      <c r="I25" s="51">
        <v>127</v>
      </c>
      <c r="J25" s="51">
        <v>57</v>
      </c>
      <c r="K25" s="51">
        <v>89</v>
      </c>
    </row>
    <row r="26" spans="1:11" ht="17.100000000000001" customHeight="1">
      <c r="A26" s="226" t="s">
        <v>673</v>
      </c>
      <c r="B26" s="155">
        <f t="shared" si="2"/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</row>
    <row r="27" spans="1:11" ht="17.100000000000001" customHeight="1">
      <c r="A27" s="226" t="s">
        <v>503</v>
      </c>
      <c r="B27" s="155">
        <f t="shared" si="2"/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</row>
    <row r="28" spans="1:11" ht="17.100000000000001" customHeight="1">
      <c r="A28" s="226" t="s">
        <v>504</v>
      </c>
      <c r="B28" s="49">
        <f t="shared" si="2"/>
        <v>4640</v>
      </c>
      <c r="C28" s="51">
        <v>3489</v>
      </c>
      <c r="D28" s="51">
        <v>114</v>
      </c>
      <c r="E28" s="51">
        <v>50</v>
      </c>
      <c r="F28" s="51">
        <v>172</v>
      </c>
      <c r="G28" s="51">
        <v>85</v>
      </c>
      <c r="H28" s="51">
        <v>338</v>
      </c>
      <c r="I28" s="51">
        <v>50</v>
      </c>
      <c r="J28" s="51">
        <v>131</v>
      </c>
      <c r="K28" s="51">
        <v>211</v>
      </c>
    </row>
    <row r="29" spans="1:11" s="45" customFormat="1" ht="17.100000000000001" customHeight="1">
      <c r="A29" s="228" t="s">
        <v>510</v>
      </c>
      <c r="B29" s="155">
        <f>SUM(C29:K29)</f>
        <v>9693</v>
      </c>
      <c r="C29" s="77">
        <f t="shared" ref="C29:K29" si="4">C30+C32+C42+C48+C53</f>
        <v>584</v>
      </c>
      <c r="D29" s="77">
        <f t="shared" si="4"/>
        <v>516</v>
      </c>
      <c r="E29" s="77">
        <f t="shared" si="4"/>
        <v>1044</v>
      </c>
      <c r="F29" s="77">
        <f t="shared" si="4"/>
        <v>1299</v>
      </c>
      <c r="G29" s="77">
        <f t="shared" si="4"/>
        <v>1596</v>
      </c>
      <c r="H29" s="77">
        <f t="shared" si="4"/>
        <v>1286</v>
      </c>
      <c r="I29" s="77">
        <f t="shared" si="4"/>
        <v>855</v>
      </c>
      <c r="J29" s="77">
        <f t="shared" si="4"/>
        <v>1473</v>
      </c>
      <c r="K29" s="77">
        <f t="shared" si="4"/>
        <v>1040</v>
      </c>
    </row>
    <row r="30" spans="1:11" ht="17.100000000000001" customHeight="1">
      <c r="A30" s="229" t="s">
        <v>118</v>
      </c>
      <c r="B30" s="155">
        <f>SUM(C30:K30)</f>
        <v>275</v>
      </c>
      <c r="C30" s="152">
        <v>30</v>
      </c>
      <c r="D30" s="152">
        <v>25</v>
      </c>
      <c r="E30" s="152">
        <v>55</v>
      </c>
      <c r="F30" s="152">
        <v>45</v>
      </c>
      <c r="G30" s="152">
        <v>25</v>
      </c>
      <c r="H30" s="152">
        <v>42</v>
      </c>
      <c r="I30" s="152">
        <v>3</v>
      </c>
      <c r="J30" s="152">
        <v>43</v>
      </c>
      <c r="K30" s="152">
        <v>7</v>
      </c>
    </row>
    <row r="31" spans="1:11" ht="21" customHeight="1">
      <c r="A31" s="230" t="s">
        <v>120</v>
      </c>
      <c r="B31" s="155">
        <f>SUM(C31:K31)</f>
        <v>275</v>
      </c>
      <c r="C31" s="152">
        <v>30</v>
      </c>
      <c r="D31" s="152">
        <v>25</v>
      </c>
      <c r="E31" s="152">
        <v>55</v>
      </c>
      <c r="F31" s="152">
        <v>45</v>
      </c>
      <c r="G31" s="152">
        <v>25</v>
      </c>
      <c r="H31" s="152">
        <v>42</v>
      </c>
      <c r="I31" s="152">
        <v>3</v>
      </c>
      <c r="J31" s="152">
        <v>43</v>
      </c>
      <c r="K31" s="152">
        <v>7</v>
      </c>
    </row>
    <row r="32" spans="1:11" ht="21" customHeight="1">
      <c r="A32" s="229" t="s">
        <v>180</v>
      </c>
      <c r="B32" s="155">
        <f>SUM(C32:K32)</f>
        <v>1333</v>
      </c>
      <c r="C32" s="152">
        <v>207</v>
      </c>
      <c r="D32" s="152">
        <v>97</v>
      </c>
      <c r="E32" s="152">
        <v>258</v>
      </c>
      <c r="F32" s="152">
        <v>233</v>
      </c>
      <c r="G32" s="152">
        <v>74</v>
      </c>
      <c r="H32" s="152">
        <v>137</v>
      </c>
      <c r="I32" s="152">
        <v>87</v>
      </c>
      <c r="J32" s="152">
        <v>130</v>
      </c>
      <c r="K32" s="152">
        <v>110</v>
      </c>
    </row>
    <row r="33" spans="1:11" ht="21" customHeight="1">
      <c r="A33" s="230" t="s">
        <v>184</v>
      </c>
      <c r="B33" s="155">
        <f>SUM(C33:K33)</f>
        <v>1333</v>
      </c>
      <c r="C33" s="152">
        <v>207</v>
      </c>
      <c r="D33" s="152">
        <v>97</v>
      </c>
      <c r="E33" s="152">
        <v>258</v>
      </c>
      <c r="F33" s="152">
        <v>233</v>
      </c>
      <c r="G33" s="152">
        <v>74</v>
      </c>
      <c r="H33" s="152">
        <v>137</v>
      </c>
      <c r="I33" s="152">
        <v>87</v>
      </c>
      <c r="J33" s="152">
        <v>130</v>
      </c>
      <c r="K33" s="152">
        <v>110</v>
      </c>
    </row>
    <row r="34" spans="1:11" ht="21" customHeight="1">
      <c r="A34" s="230" t="s">
        <v>195</v>
      </c>
      <c r="B34" s="151">
        <v>0</v>
      </c>
      <c r="C34" s="152">
        <v>0</v>
      </c>
      <c r="D34" s="152">
        <v>0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</row>
    <row r="35" spans="1:11" ht="21" customHeight="1">
      <c r="A35" s="230" t="s">
        <v>216</v>
      </c>
      <c r="B35" s="155">
        <f>SUM(C35:K35)</f>
        <v>0</v>
      </c>
      <c r="C35" s="152">
        <v>0</v>
      </c>
      <c r="D35" s="152">
        <v>0</v>
      </c>
      <c r="E35" s="152">
        <v>0</v>
      </c>
      <c r="F35" s="152">
        <v>0</v>
      </c>
      <c r="G35" s="152">
        <v>0</v>
      </c>
      <c r="H35" s="152">
        <v>0</v>
      </c>
      <c r="I35" s="152">
        <v>0</v>
      </c>
      <c r="J35" s="152">
        <v>0</v>
      </c>
      <c r="K35" s="152">
        <v>0</v>
      </c>
    </row>
    <row r="36" spans="1:11" ht="21" customHeight="1">
      <c r="A36" s="230" t="s">
        <v>226</v>
      </c>
      <c r="B36" s="151">
        <v>0</v>
      </c>
      <c r="C36" s="152">
        <v>0</v>
      </c>
      <c r="D36" s="152">
        <v>0</v>
      </c>
      <c r="E36" s="152">
        <v>0</v>
      </c>
      <c r="F36" s="152">
        <v>0</v>
      </c>
      <c r="G36" s="152">
        <v>0</v>
      </c>
      <c r="H36" s="152">
        <v>0</v>
      </c>
      <c r="I36" s="152">
        <v>0</v>
      </c>
      <c r="J36" s="152">
        <v>0</v>
      </c>
      <c r="K36" s="152">
        <v>0</v>
      </c>
    </row>
    <row r="37" spans="1:11" ht="21" customHeight="1">
      <c r="A37" s="230" t="s">
        <v>229</v>
      </c>
      <c r="B37" s="151">
        <v>0</v>
      </c>
      <c r="C37" s="152">
        <v>0</v>
      </c>
      <c r="D37" s="152">
        <v>0</v>
      </c>
      <c r="E37" s="152">
        <v>0</v>
      </c>
      <c r="F37" s="152">
        <v>0</v>
      </c>
      <c r="G37" s="152">
        <v>0</v>
      </c>
      <c r="H37" s="152">
        <v>0</v>
      </c>
      <c r="I37" s="152">
        <v>0</v>
      </c>
      <c r="J37" s="152">
        <v>0</v>
      </c>
      <c r="K37" s="152">
        <v>0</v>
      </c>
    </row>
    <row r="38" spans="1:11" ht="21" customHeight="1">
      <c r="A38" s="230" t="s">
        <v>529</v>
      </c>
      <c r="B38" s="151">
        <v>0</v>
      </c>
      <c r="C38" s="152">
        <v>0</v>
      </c>
      <c r="D38" s="152">
        <v>0</v>
      </c>
      <c r="E38" s="152">
        <v>0</v>
      </c>
      <c r="F38" s="152">
        <v>0</v>
      </c>
      <c r="G38" s="152">
        <v>0</v>
      </c>
      <c r="H38" s="152">
        <v>0</v>
      </c>
      <c r="I38" s="152">
        <v>0</v>
      </c>
      <c r="J38" s="152">
        <v>0</v>
      </c>
      <c r="K38" s="152">
        <v>0</v>
      </c>
    </row>
    <row r="39" spans="1:11" customFormat="1" ht="21" customHeight="1">
      <c r="A39" s="207" t="s">
        <v>232</v>
      </c>
      <c r="B39" s="155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</row>
    <row r="40" spans="1:11" ht="21" customHeight="1">
      <c r="A40" s="230" t="s">
        <v>934</v>
      </c>
      <c r="B40" s="151">
        <v>0</v>
      </c>
      <c r="C40" s="152">
        <v>0</v>
      </c>
      <c r="D40" s="152">
        <v>0</v>
      </c>
      <c r="E40" s="152">
        <v>0</v>
      </c>
      <c r="F40" s="152">
        <v>0</v>
      </c>
      <c r="G40" s="152">
        <v>0</v>
      </c>
      <c r="H40" s="152">
        <v>0</v>
      </c>
      <c r="I40" s="152">
        <v>0</v>
      </c>
      <c r="J40" s="152">
        <v>0</v>
      </c>
      <c r="K40" s="152">
        <v>0</v>
      </c>
    </row>
    <row r="41" spans="1:11" ht="21" customHeight="1">
      <c r="A41" s="230" t="s">
        <v>408</v>
      </c>
      <c r="B41" s="151">
        <v>0</v>
      </c>
      <c r="C41" s="152">
        <v>0</v>
      </c>
      <c r="D41" s="152">
        <v>0</v>
      </c>
      <c r="E41" s="152">
        <v>0</v>
      </c>
      <c r="F41" s="152">
        <v>0</v>
      </c>
      <c r="G41" s="152">
        <v>0</v>
      </c>
      <c r="H41" s="152">
        <v>0</v>
      </c>
      <c r="I41" s="152">
        <v>0</v>
      </c>
      <c r="J41" s="152">
        <v>0</v>
      </c>
      <c r="K41" s="152">
        <v>0</v>
      </c>
    </row>
    <row r="42" spans="1:11" ht="21" customHeight="1">
      <c r="A42" s="229" t="s">
        <v>937</v>
      </c>
      <c r="B42" s="155">
        <f>SUM(C42:K42)</f>
        <v>896</v>
      </c>
      <c r="C42" s="152">
        <v>77</v>
      </c>
      <c r="D42" s="152">
        <v>80</v>
      </c>
      <c r="E42" s="152">
        <v>147</v>
      </c>
      <c r="F42" s="152">
        <v>135</v>
      </c>
      <c r="G42" s="152">
        <v>70</v>
      </c>
      <c r="H42" s="152">
        <v>128</v>
      </c>
      <c r="I42" s="152">
        <v>45</v>
      </c>
      <c r="J42" s="152">
        <v>123</v>
      </c>
      <c r="K42" s="152">
        <v>91</v>
      </c>
    </row>
    <row r="43" spans="1:11" ht="21" customHeight="1">
      <c r="A43" s="230" t="s">
        <v>238</v>
      </c>
      <c r="B43" s="151">
        <v>0</v>
      </c>
      <c r="C43" s="152">
        <v>0</v>
      </c>
      <c r="D43" s="152">
        <v>0</v>
      </c>
      <c r="E43" s="152">
        <v>0</v>
      </c>
      <c r="F43" s="152">
        <v>0</v>
      </c>
      <c r="G43" s="152">
        <v>0</v>
      </c>
      <c r="H43" s="152">
        <v>0</v>
      </c>
      <c r="I43" s="152">
        <v>0</v>
      </c>
      <c r="J43" s="152">
        <v>0</v>
      </c>
      <c r="K43" s="152">
        <v>0</v>
      </c>
    </row>
    <row r="44" spans="1:11" ht="21.75" customHeight="1">
      <c r="A44" s="230" t="s">
        <v>242</v>
      </c>
      <c r="B44" s="151">
        <v>0</v>
      </c>
      <c r="C44" s="152">
        <v>0</v>
      </c>
      <c r="D44" s="152">
        <v>0</v>
      </c>
      <c r="E44" s="152">
        <v>0</v>
      </c>
      <c r="F44" s="152">
        <v>0</v>
      </c>
      <c r="G44" s="152">
        <v>0</v>
      </c>
      <c r="H44" s="152">
        <v>0</v>
      </c>
      <c r="I44" s="152">
        <v>0</v>
      </c>
      <c r="J44" s="152">
        <v>0</v>
      </c>
      <c r="K44" s="152">
        <v>0</v>
      </c>
    </row>
    <row r="45" spans="1:11" ht="21" customHeight="1">
      <c r="A45" s="230" t="s">
        <v>260</v>
      </c>
      <c r="B45" s="155">
        <f>SUM(C45:K45)</f>
        <v>896</v>
      </c>
      <c r="C45" s="152">
        <v>77</v>
      </c>
      <c r="D45" s="152">
        <v>80</v>
      </c>
      <c r="E45" s="152">
        <v>147</v>
      </c>
      <c r="F45" s="152">
        <v>135</v>
      </c>
      <c r="G45" s="152">
        <v>70</v>
      </c>
      <c r="H45" s="152">
        <v>128</v>
      </c>
      <c r="I45" s="152">
        <v>45</v>
      </c>
      <c r="J45" s="152">
        <v>123</v>
      </c>
      <c r="K45" s="152">
        <v>91</v>
      </c>
    </row>
    <row r="46" spans="1:11" ht="21" customHeight="1">
      <c r="A46" s="230" t="s">
        <v>539</v>
      </c>
      <c r="B46" s="151">
        <v>0</v>
      </c>
      <c r="C46" s="152">
        <v>0</v>
      </c>
      <c r="D46" s="152">
        <v>0</v>
      </c>
      <c r="E46" s="152">
        <v>0</v>
      </c>
      <c r="F46" s="152">
        <v>0</v>
      </c>
      <c r="G46" s="152">
        <v>0</v>
      </c>
      <c r="H46" s="152">
        <v>0</v>
      </c>
      <c r="I46" s="152">
        <v>0</v>
      </c>
      <c r="J46" s="152">
        <v>0</v>
      </c>
      <c r="K46" s="152">
        <v>0</v>
      </c>
    </row>
    <row r="47" spans="1:11" ht="21" customHeight="1">
      <c r="A47" s="230" t="s">
        <v>1384</v>
      </c>
      <c r="B47" s="151">
        <v>0</v>
      </c>
      <c r="C47" s="152">
        <v>0</v>
      </c>
      <c r="D47" s="152">
        <v>0</v>
      </c>
      <c r="E47" s="152">
        <v>0</v>
      </c>
      <c r="F47" s="152">
        <v>0</v>
      </c>
      <c r="G47" s="152">
        <v>0</v>
      </c>
      <c r="H47" s="152">
        <v>0</v>
      </c>
      <c r="I47" s="152">
        <v>0</v>
      </c>
      <c r="J47" s="152">
        <v>0</v>
      </c>
      <c r="K47" s="152">
        <v>0</v>
      </c>
    </row>
    <row r="48" spans="1:11" ht="21" customHeight="1">
      <c r="A48" s="229" t="s">
        <v>265</v>
      </c>
      <c r="B48" s="155">
        <f>SUM(C48:K48)</f>
        <v>48</v>
      </c>
      <c r="C48" s="152">
        <v>48</v>
      </c>
      <c r="D48" s="152">
        <v>0</v>
      </c>
      <c r="E48" s="152">
        <v>0</v>
      </c>
      <c r="F48" s="152">
        <v>0</v>
      </c>
      <c r="G48" s="152">
        <v>0</v>
      </c>
      <c r="H48" s="152">
        <v>0</v>
      </c>
      <c r="I48" s="152">
        <v>0</v>
      </c>
      <c r="J48" s="152">
        <v>0</v>
      </c>
      <c r="K48" s="152">
        <v>0</v>
      </c>
    </row>
    <row r="49" spans="1:11" ht="21" customHeight="1">
      <c r="A49" s="230" t="s">
        <v>266</v>
      </c>
      <c r="B49" s="151">
        <v>0</v>
      </c>
      <c r="C49" s="152">
        <v>0</v>
      </c>
      <c r="D49" s="152">
        <v>0</v>
      </c>
      <c r="E49" s="152">
        <v>0</v>
      </c>
      <c r="F49" s="152">
        <v>0</v>
      </c>
      <c r="G49" s="152">
        <v>0</v>
      </c>
      <c r="H49" s="152">
        <v>0</v>
      </c>
      <c r="I49" s="152">
        <v>0</v>
      </c>
      <c r="J49" s="152">
        <v>0</v>
      </c>
      <c r="K49" s="152">
        <v>0</v>
      </c>
    </row>
    <row r="50" spans="1:11" customFormat="1" ht="21" customHeight="1">
      <c r="A50" s="207" t="s">
        <v>268</v>
      </c>
      <c r="B50" s="155">
        <f t="shared" ref="B50:B55" si="5">SUM(C50:K50)</f>
        <v>0</v>
      </c>
      <c r="C50" s="155">
        <v>0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155">
        <v>0</v>
      </c>
      <c r="J50" s="155">
        <v>0</v>
      </c>
      <c r="K50" s="155">
        <v>0</v>
      </c>
    </row>
    <row r="51" spans="1:11" customFormat="1" ht="21" customHeight="1">
      <c r="A51" s="207" t="s">
        <v>271</v>
      </c>
      <c r="B51" s="155">
        <f t="shared" si="5"/>
        <v>48</v>
      </c>
      <c r="C51" s="155">
        <v>48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155">
        <v>0</v>
      </c>
      <c r="J51" s="155">
        <v>0</v>
      </c>
      <c r="K51" s="155">
        <v>0</v>
      </c>
    </row>
    <row r="52" spans="1:11" customFormat="1" ht="21" customHeight="1">
      <c r="A52" s="207" t="s">
        <v>273</v>
      </c>
      <c r="B52" s="155">
        <f t="shared" si="5"/>
        <v>0</v>
      </c>
      <c r="C52" s="155">
        <v>0</v>
      </c>
      <c r="D52" s="155">
        <v>0</v>
      </c>
      <c r="E52" s="155">
        <v>0</v>
      </c>
      <c r="F52" s="155">
        <v>0</v>
      </c>
      <c r="G52" s="155">
        <v>0</v>
      </c>
      <c r="H52" s="155">
        <v>0</v>
      </c>
      <c r="I52" s="155">
        <v>0</v>
      </c>
      <c r="J52" s="155">
        <v>0</v>
      </c>
      <c r="K52" s="155">
        <v>0</v>
      </c>
    </row>
    <row r="53" spans="1:11" ht="21" customHeight="1">
      <c r="A53" s="229" t="s">
        <v>306</v>
      </c>
      <c r="B53" s="155">
        <f t="shared" si="5"/>
        <v>7141</v>
      </c>
      <c r="C53" s="152">
        <v>222</v>
      </c>
      <c r="D53" s="152">
        <v>314</v>
      </c>
      <c r="E53" s="152">
        <v>584</v>
      </c>
      <c r="F53" s="152">
        <v>886</v>
      </c>
      <c r="G53" s="152">
        <v>1427</v>
      </c>
      <c r="H53" s="152">
        <v>979</v>
      </c>
      <c r="I53" s="152">
        <v>720</v>
      </c>
      <c r="J53" s="152">
        <v>1177</v>
      </c>
      <c r="K53" s="152">
        <v>832</v>
      </c>
    </row>
    <row r="54" spans="1:11" ht="21" customHeight="1">
      <c r="A54" s="230" t="s">
        <v>1390</v>
      </c>
      <c r="B54" s="155">
        <f t="shared" si="5"/>
        <v>1037</v>
      </c>
      <c r="C54" s="152">
        <v>38</v>
      </c>
      <c r="D54" s="152">
        <v>23</v>
      </c>
      <c r="E54" s="152">
        <v>52</v>
      </c>
      <c r="F54" s="152">
        <v>109</v>
      </c>
      <c r="G54" s="152">
        <v>281</v>
      </c>
      <c r="H54" s="152">
        <v>363</v>
      </c>
      <c r="I54" s="152">
        <v>27</v>
      </c>
      <c r="J54" s="152">
        <v>94</v>
      </c>
      <c r="K54" s="152">
        <v>50</v>
      </c>
    </row>
    <row r="55" spans="1:11" ht="21" customHeight="1">
      <c r="A55" s="230" t="s">
        <v>1007</v>
      </c>
      <c r="B55" s="155">
        <f t="shared" si="5"/>
        <v>0</v>
      </c>
      <c r="C55" s="152">
        <v>0</v>
      </c>
      <c r="D55" s="152">
        <v>0</v>
      </c>
      <c r="E55" s="152">
        <v>0</v>
      </c>
      <c r="F55" s="152">
        <v>0</v>
      </c>
      <c r="G55" s="152">
        <v>0</v>
      </c>
      <c r="H55" s="152">
        <v>0</v>
      </c>
      <c r="I55" s="152">
        <v>0</v>
      </c>
      <c r="J55" s="152">
        <v>0</v>
      </c>
      <c r="K55" s="152">
        <v>0</v>
      </c>
    </row>
    <row r="56" spans="1:11" ht="21" customHeight="1">
      <c r="A56" s="230" t="s">
        <v>323</v>
      </c>
      <c r="B56" s="151">
        <v>0</v>
      </c>
      <c r="C56" s="152">
        <v>0</v>
      </c>
      <c r="D56" s="152">
        <v>0</v>
      </c>
      <c r="E56" s="152">
        <v>0</v>
      </c>
      <c r="F56" s="152">
        <v>0</v>
      </c>
      <c r="G56" s="152">
        <v>0</v>
      </c>
      <c r="H56" s="152">
        <v>0</v>
      </c>
      <c r="I56" s="152">
        <v>0</v>
      </c>
      <c r="J56" s="152">
        <v>0</v>
      </c>
      <c r="K56" s="152">
        <v>0</v>
      </c>
    </row>
    <row r="57" spans="1:11" ht="21" customHeight="1">
      <c r="A57" s="230" t="s">
        <v>332</v>
      </c>
      <c r="B57" s="155">
        <f>SUM(C57:K57)</f>
        <v>4924</v>
      </c>
      <c r="C57" s="76">
        <v>164</v>
      </c>
      <c r="D57" s="76">
        <v>265</v>
      </c>
      <c r="E57" s="76">
        <v>292</v>
      </c>
      <c r="F57" s="76">
        <v>489</v>
      </c>
      <c r="G57" s="76">
        <v>945</v>
      </c>
      <c r="H57" s="76">
        <v>492</v>
      </c>
      <c r="I57" s="76">
        <v>596</v>
      </c>
      <c r="J57" s="76">
        <v>1010</v>
      </c>
      <c r="K57" s="76">
        <v>671</v>
      </c>
    </row>
    <row r="58" spans="1:11" ht="21" customHeight="1">
      <c r="A58" s="230" t="s">
        <v>1389</v>
      </c>
      <c r="B58" s="155">
        <f>SUM(C58:K58)</f>
        <v>1180</v>
      </c>
      <c r="C58" s="76">
        <v>20</v>
      </c>
      <c r="D58" s="76">
        <v>26</v>
      </c>
      <c r="E58" s="76">
        <v>240</v>
      </c>
      <c r="F58" s="76">
        <v>288</v>
      </c>
      <c r="G58" s="76">
        <v>201</v>
      </c>
      <c r="H58" s="76">
        <v>124</v>
      </c>
      <c r="I58" s="76">
        <v>97</v>
      </c>
      <c r="J58" s="76">
        <v>73</v>
      </c>
      <c r="K58" s="76">
        <v>111</v>
      </c>
    </row>
    <row r="59" spans="1:11" ht="21" customHeight="1">
      <c r="A59" s="230" t="s">
        <v>437</v>
      </c>
      <c r="B59" s="151">
        <v>0</v>
      </c>
      <c r="C59" s="152">
        <v>0</v>
      </c>
      <c r="D59" s="152">
        <v>0</v>
      </c>
      <c r="E59" s="152">
        <v>0</v>
      </c>
      <c r="F59" s="152">
        <v>0</v>
      </c>
      <c r="G59" s="152">
        <v>0</v>
      </c>
      <c r="H59" s="152">
        <v>0</v>
      </c>
      <c r="I59" s="152">
        <v>0</v>
      </c>
      <c r="J59" s="152">
        <v>0</v>
      </c>
      <c r="K59" s="152">
        <v>0</v>
      </c>
    </row>
    <row r="60" spans="1:11" ht="21" customHeight="1">
      <c r="A60" s="230" t="s">
        <v>414</v>
      </c>
      <c r="B60" s="151">
        <v>0</v>
      </c>
      <c r="C60" s="152">
        <v>0</v>
      </c>
      <c r="D60" s="152">
        <v>0</v>
      </c>
      <c r="E60" s="152">
        <v>0</v>
      </c>
      <c r="F60" s="152">
        <v>0</v>
      </c>
      <c r="G60" s="152">
        <v>0</v>
      </c>
      <c r="H60" s="152">
        <v>0</v>
      </c>
      <c r="I60" s="152">
        <v>0</v>
      </c>
      <c r="J60" s="152">
        <v>0</v>
      </c>
      <c r="K60" s="152">
        <v>0</v>
      </c>
    </row>
    <row r="61" spans="1:11">
      <c r="C61" s="54"/>
      <c r="D61" s="54"/>
      <c r="E61" s="54"/>
      <c r="F61" s="54"/>
      <c r="G61" s="54"/>
      <c r="H61" s="54"/>
      <c r="I61" s="54"/>
      <c r="J61" s="54"/>
      <c r="K61" s="54"/>
    </row>
    <row r="62" spans="1:11">
      <c r="C62" s="54"/>
      <c r="D62" s="54"/>
      <c r="E62" s="54"/>
      <c r="F62" s="54"/>
      <c r="G62" s="54"/>
      <c r="H62" s="54"/>
      <c r="I62" s="54"/>
      <c r="J62" s="54"/>
      <c r="K62" s="54"/>
    </row>
    <row r="63" spans="1:11">
      <c r="C63" s="54"/>
      <c r="D63" s="54"/>
      <c r="E63" s="54"/>
      <c r="F63" s="54"/>
      <c r="G63" s="54"/>
      <c r="H63" s="54"/>
      <c r="I63" s="54"/>
      <c r="J63" s="54"/>
      <c r="K63" s="54"/>
    </row>
    <row r="64" spans="1:11">
      <c r="C64" s="54"/>
      <c r="D64" s="54"/>
      <c r="E64" s="54"/>
      <c r="F64" s="54"/>
      <c r="G64" s="54"/>
      <c r="H64" s="54"/>
      <c r="I64" s="54"/>
      <c r="J64" s="54"/>
      <c r="K64" s="54"/>
    </row>
    <row r="65" spans="3:11">
      <c r="C65" s="54"/>
      <c r="D65" s="54"/>
      <c r="E65" s="54"/>
      <c r="F65" s="54"/>
      <c r="G65" s="54"/>
      <c r="H65" s="54"/>
      <c r="I65" s="54"/>
      <c r="J65" s="54"/>
      <c r="K65" s="54"/>
    </row>
    <row r="66" spans="3:11">
      <c r="C66" s="54"/>
      <c r="D66" s="54"/>
      <c r="E66" s="54"/>
      <c r="F66" s="54"/>
      <c r="G66" s="54"/>
      <c r="H66" s="54"/>
      <c r="I66" s="54"/>
      <c r="J66" s="54"/>
      <c r="K66" s="54"/>
    </row>
    <row r="67" spans="3:11">
      <c r="C67" s="54"/>
      <c r="D67" s="54"/>
      <c r="E67" s="54"/>
      <c r="F67" s="54"/>
      <c r="G67" s="54"/>
      <c r="H67" s="54"/>
      <c r="I67" s="54"/>
      <c r="J67" s="54"/>
      <c r="K67" s="54"/>
    </row>
    <row r="68" spans="3:11">
      <c r="C68" s="54"/>
      <c r="D68" s="54"/>
      <c r="E68" s="54"/>
      <c r="F68" s="54"/>
      <c r="G68" s="54"/>
      <c r="H68" s="54"/>
      <c r="I68" s="54"/>
      <c r="J68" s="54"/>
      <c r="K68" s="54"/>
    </row>
    <row r="69" spans="3:11">
      <c r="C69" s="54"/>
      <c r="D69" s="54"/>
      <c r="E69" s="54"/>
      <c r="F69" s="54"/>
      <c r="G69" s="54"/>
      <c r="H69" s="54"/>
      <c r="I69" s="54"/>
      <c r="J69" s="54"/>
      <c r="K69" s="54"/>
    </row>
    <row r="70" spans="3:11">
      <c r="C70" s="54"/>
      <c r="D70" s="54"/>
      <c r="E70" s="54"/>
      <c r="F70" s="54"/>
      <c r="G70" s="54"/>
      <c r="H70" s="54"/>
      <c r="I70" s="54"/>
      <c r="J70" s="54"/>
      <c r="K70" s="54"/>
    </row>
    <row r="71" spans="3:11">
      <c r="C71" s="54"/>
      <c r="D71" s="54"/>
      <c r="E71" s="54"/>
      <c r="F71" s="54"/>
      <c r="G71" s="54"/>
      <c r="H71" s="54"/>
      <c r="I71" s="54"/>
      <c r="J71" s="54"/>
      <c r="K71" s="54"/>
    </row>
    <row r="72" spans="3:11">
      <c r="C72" s="54"/>
      <c r="D72" s="54"/>
      <c r="E72" s="54"/>
      <c r="F72" s="54"/>
      <c r="G72" s="54"/>
      <c r="H72" s="54"/>
      <c r="I72" s="54"/>
      <c r="J72" s="54"/>
      <c r="K72" s="54"/>
    </row>
    <row r="73" spans="3:11">
      <c r="C73" s="54"/>
      <c r="D73" s="54"/>
      <c r="E73" s="54"/>
      <c r="F73" s="54"/>
      <c r="G73" s="54"/>
      <c r="H73" s="54"/>
      <c r="I73" s="54"/>
      <c r="J73" s="54"/>
      <c r="K73" s="54"/>
    </row>
    <row r="74" spans="3:11">
      <c r="C74" s="54"/>
      <c r="D74" s="54"/>
      <c r="E74" s="54"/>
      <c r="F74" s="54"/>
      <c r="G74" s="54"/>
      <c r="H74" s="54"/>
      <c r="I74" s="54"/>
      <c r="J74" s="54"/>
      <c r="K74" s="54"/>
    </row>
    <row r="75" spans="3:11">
      <c r="C75" s="54"/>
      <c r="D75" s="54"/>
      <c r="E75" s="54"/>
      <c r="F75" s="54"/>
      <c r="G75" s="54"/>
      <c r="H75" s="54"/>
      <c r="I75" s="54"/>
      <c r="J75" s="54"/>
      <c r="K75" s="54"/>
    </row>
    <row r="76" spans="3:11">
      <c r="C76" s="54"/>
      <c r="D76" s="54"/>
      <c r="E76" s="54"/>
      <c r="F76" s="54"/>
      <c r="G76" s="54"/>
      <c r="H76" s="54"/>
      <c r="I76" s="54"/>
      <c r="J76" s="54"/>
      <c r="K76" s="54"/>
    </row>
    <row r="77" spans="3:11">
      <c r="C77" s="54"/>
      <c r="D77" s="54"/>
      <c r="E77" s="54"/>
      <c r="F77" s="54"/>
      <c r="G77" s="54"/>
      <c r="H77" s="54"/>
      <c r="I77" s="54"/>
      <c r="J77" s="54"/>
      <c r="K77" s="54"/>
    </row>
    <row r="78" spans="3:11">
      <c r="C78" s="54"/>
      <c r="D78" s="54"/>
      <c r="E78" s="54"/>
      <c r="F78" s="54"/>
      <c r="G78" s="54"/>
      <c r="H78" s="54"/>
      <c r="I78" s="54"/>
      <c r="J78" s="54"/>
      <c r="K78" s="54"/>
    </row>
    <row r="79" spans="3:11">
      <c r="C79" s="54"/>
      <c r="D79" s="54"/>
      <c r="E79" s="54"/>
      <c r="F79" s="54"/>
      <c r="G79" s="54"/>
      <c r="H79" s="54"/>
      <c r="I79" s="54"/>
      <c r="J79" s="54"/>
      <c r="K79" s="54"/>
    </row>
    <row r="80" spans="3:11">
      <c r="C80" s="54"/>
      <c r="D80" s="54"/>
      <c r="E80" s="54"/>
      <c r="F80" s="54"/>
      <c r="G80" s="54"/>
      <c r="H80" s="54"/>
      <c r="I80" s="54"/>
      <c r="J80" s="54"/>
      <c r="K80" s="54"/>
    </row>
    <row r="81" spans="3:11">
      <c r="C81" s="54"/>
      <c r="D81" s="54"/>
      <c r="E81" s="54"/>
      <c r="F81" s="54"/>
      <c r="G81" s="54"/>
      <c r="H81" s="54"/>
      <c r="I81" s="54"/>
      <c r="J81" s="54"/>
      <c r="K81" s="54"/>
    </row>
    <row r="82" spans="3:11">
      <c r="C82" s="54"/>
      <c r="D82" s="54"/>
      <c r="E82" s="54"/>
      <c r="F82" s="54"/>
      <c r="G82" s="54"/>
      <c r="H82" s="54"/>
      <c r="I82" s="54"/>
      <c r="J82" s="54"/>
      <c r="K82" s="54"/>
    </row>
    <row r="83" spans="3:11">
      <c r="C83" s="54"/>
      <c r="D83" s="54"/>
      <c r="E83" s="54"/>
      <c r="F83" s="54"/>
      <c r="G83" s="54"/>
      <c r="H83" s="54"/>
      <c r="I83" s="54"/>
      <c r="J83" s="54"/>
      <c r="K83" s="54"/>
    </row>
    <row r="84" spans="3:11">
      <c r="C84" s="54"/>
      <c r="D84" s="54"/>
      <c r="E84" s="54"/>
      <c r="F84" s="54"/>
      <c r="G84" s="54"/>
      <c r="H84" s="54"/>
      <c r="I84" s="54"/>
      <c r="J84" s="54"/>
      <c r="K84" s="54"/>
    </row>
    <row r="85" spans="3:11">
      <c r="C85" s="54"/>
      <c r="D85" s="54"/>
      <c r="E85" s="54"/>
      <c r="F85" s="54"/>
      <c r="G85" s="54"/>
      <c r="H85" s="54"/>
      <c r="I85" s="54"/>
      <c r="J85" s="54"/>
      <c r="K85" s="54"/>
    </row>
    <row r="86" spans="3:11">
      <c r="C86" s="54"/>
      <c r="D86" s="54"/>
      <c r="E86" s="54"/>
      <c r="F86" s="54"/>
      <c r="G86" s="54"/>
      <c r="H86" s="54"/>
      <c r="I86" s="54"/>
      <c r="J86" s="54"/>
      <c r="K86" s="54"/>
    </row>
    <row r="87" spans="3:11">
      <c r="C87" s="54"/>
      <c r="D87" s="54"/>
      <c r="E87" s="54"/>
      <c r="F87" s="54"/>
      <c r="G87" s="54"/>
      <c r="H87" s="54"/>
      <c r="I87" s="54"/>
      <c r="J87" s="54"/>
      <c r="K87" s="54"/>
    </row>
    <row r="88" spans="3:11">
      <c r="C88" s="54"/>
      <c r="D88" s="54"/>
      <c r="E88" s="54"/>
      <c r="F88" s="54"/>
      <c r="G88" s="54"/>
      <c r="H88" s="54"/>
      <c r="I88" s="54"/>
      <c r="J88" s="54"/>
      <c r="K88" s="54"/>
    </row>
    <row r="89" spans="3:11">
      <c r="C89" s="54"/>
      <c r="D89" s="54"/>
      <c r="E89" s="54"/>
      <c r="F89" s="54"/>
      <c r="G89" s="54"/>
      <c r="H89" s="54"/>
      <c r="I89" s="54"/>
      <c r="J89" s="54"/>
      <c r="K89" s="54"/>
    </row>
    <row r="90" spans="3:11">
      <c r="C90" s="54"/>
      <c r="D90" s="54"/>
      <c r="E90" s="54"/>
      <c r="F90" s="54"/>
      <c r="G90" s="54"/>
      <c r="H90" s="54"/>
      <c r="I90" s="54"/>
      <c r="J90" s="54"/>
      <c r="K90" s="54"/>
    </row>
    <row r="91" spans="3:11">
      <c r="C91" s="54"/>
      <c r="D91" s="54"/>
      <c r="E91" s="54"/>
      <c r="F91" s="54"/>
      <c r="G91" s="54"/>
      <c r="H91" s="54"/>
      <c r="I91" s="54"/>
      <c r="J91" s="54"/>
      <c r="K91" s="54"/>
    </row>
    <row r="92" spans="3:11">
      <c r="C92" s="54"/>
      <c r="D92" s="54"/>
      <c r="E92" s="54"/>
      <c r="F92" s="54"/>
      <c r="G92" s="54"/>
      <c r="H92" s="54"/>
      <c r="I92" s="54"/>
      <c r="J92" s="54"/>
      <c r="K92" s="54"/>
    </row>
    <row r="93" spans="3:11">
      <c r="C93" s="54"/>
      <c r="D93" s="54"/>
      <c r="E93" s="54"/>
      <c r="F93" s="54"/>
      <c r="G93" s="54"/>
      <c r="H93" s="54"/>
      <c r="I93" s="54"/>
      <c r="J93" s="54"/>
      <c r="K93" s="54"/>
    </row>
    <row r="94" spans="3:11">
      <c r="C94" s="54"/>
      <c r="D94" s="54"/>
      <c r="E94" s="54"/>
      <c r="F94" s="54"/>
      <c r="G94" s="54"/>
      <c r="H94" s="54"/>
      <c r="I94" s="54"/>
      <c r="J94" s="54"/>
      <c r="K94" s="54"/>
    </row>
    <row r="95" spans="3:11">
      <c r="C95" s="54"/>
      <c r="D95" s="54"/>
      <c r="E95" s="54"/>
      <c r="F95" s="54"/>
      <c r="G95" s="54"/>
      <c r="H95" s="54"/>
      <c r="I95" s="54"/>
      <c r="J95" s="54"/>
      <c r="K95" s="54"/>
    </row>
    <row r="96" spans="3:11">
      <c r="C96" s="54"/>
      <c r="D96" s="54"/>
      <c r="E96" s="54"/>
      <c r="F96" s="54"/>
      <c r="G96" s="54"/>
      <c r="H96" s="54"/>
      <c r="I96" s="54"/>
      <c r="J96" s="54"/>
      <c r="K96" s="54"/>
    </row>
    <row r="97" spans="3:11">
      <c r="C97" s="54"/>
      <c r="D97" s="54"/>
      <c r="E97" s="54"/>
      <c r="F97" s="54"/>
      <c r="G97" s="54"/>
      <c r="H97" s="54"/>
      <c r="I97" s="54"/>
      <c r="J97" s="54"/>
      <c r="K97" s="54"/>
    </row>
    <row r="98" spans="3:11">
      <c r="C98" s="54"/>
      <c r="D98" s="54"/>
      <c r="E98" s="54"/>
      <c r="F98" s="54"/>
      <c r="G98" s="54"/>
      <c r="H98" s="54"/>
      <c r="I98" s="54"/>
      <c r="J98" s="54"/>
      <c r="K98" s="54"/>
    </row>
    <row r="99" spans="3:11">
      <c r="C99" s="54"/>
      <c r="D99" s="54"/>
      <c r="E99" s="54"/>
      <c r="F99" s="54"/>
      <c r="G99" s="54"/>
      <c r="H99" s="54"/>
      <c r="I99" s="54"/>
      <c r="J99" s="54"/>
      <c r="K99" s="54"/>
    </row>
    <row r="100" spans="3:11">
      <c r="C100" s="54"/>
      <c r="D100" s="54"/>
      <c r="E100" s="54"/>
      <c r="F100" s="54"/>
      <c r="G100" s="54"/>
      <c r="H100" s="54"/>
      <c r="I100" s="54"/>
      <c r="J100" s="54"/>
      <c r="K100" s="54"/>
    </row>
    <row r="101" spans="3:11">
      <c r="C101" s="54"/>
      <c r="D101" s="54"/>
      <c r="E101" s="54"/>
      <c r="F101" s="54"/>
      <c r="G101" s="54"/>
      <c r="H101" s="54"/>
      <c r="I101" s="54"/>
      <c r="J101" s="54"/>
      <c r="K101" s="54"/>
    </row>
    <row r="102" spans="3:11">
      <c r="C102" s="54"/>
      <c r="D102" s="54"/>
      <c r="E102" s="54"/>
      <c r="F102" s="54"/>
      <c r="G102" s="54"/>
      <c r="H102" s="54"/>
      <c r="I102" s="54"/>
      <c r="J102" s="54"/>
      <c r="K102" s="54"/>
    </row>
    <row r="103" spans="3:11">
      <c r="C103" s="54"/>
      <c r="D103" s="54"/>
      <c r="E103" s="54"/>
      <c r="F103" s="54"/>
      <c r="G103" s="54"/>
      <c r="H103" s="54"/>
      <c r="I103" s="54"/>
      <c r="J103" s="54"/>
      <c r="K103" s="54"/>
    </row>
    <row r="104" spans="3:11">
      <c r="C104" s="54"/>
      <c r="D104" s="54"/>
      <c r="E104" s="54"/>
      <c r="F104" s="54"/>
      <c r="G104" s="54"/>
      <c r="H104" s="54"/>
      <c r="I104" s="54"/>
      <c r="J104" s="54"/>
      <c r="K104" s="54"/>
    </row>
    <row r="105" spans="3:11">
      <c r="C105" s="54"/>
      <c r="D105" s="54"/>
      <c r="E105" s="54"/>
      <c r="F105" s="54"/>
      <c r="G105" s="54"/>
      <c r="H105" s="54"/>
      <c r="I105" s="54"/>
      <c r="J105" s="54"/>
      <c r="K105" s="54"/>
    </row>
    <row r="106" spans="3:11">
      <c r="C106" s="54"/>
      <c r="D106" s="54"/>
      <c r="E106" s="54"/>
      <c r="F106" s="54"/>
      <c r="G106" s="54"/>
      <c r="H106" s="54"/>
      <c r="I106" s="54"/>
      <c r="J106" s="54"/>
      <c r="K106" s="54"/>
    </row>
    <row r="107" spans="3:11">
      <c r="C107" s="54"/>
      <c r="D107" s="54"/>
      <c r="E107" s="54"/>
      <c r="F107" s="54"/>
      <c r="G107" s="54"/>
      <c r="H107" s="54"/>
      <c r="I107" s="54"/>
      <c r="J107" s="54"/>
      <c r="K107" s="54"/>
    </row>
    <row r="108" spans="3:11">
      <c r="C108" s="54"/>
      <c r="D108" s="54"/>
      <c r="E108" s="54"/>
      <c r="F108" s="54"/>
      <c r="G108" s="54"/>
      <c r="H108" s="54"/>
      <c r="I108" s="54"/>
      <c r="J108" s="54"/>
      <c r="K108" s="54"/>
    </row>
    <row r="109" spans="3:11">
      <c r="C109" s="54"/>
      <c r="D109" s="54"/>
      <c r="E109" s="54"/>
      <c r="F109" s="54"/>
      <c r="G109" s="54"/>
      <c r="H109" s="54"/>
      <c r="I109" s="54"/>
      <c r="J109" s="54"/>
      <c r="K109" s="54"/>
    </row>
    <row r="110" spans="3:11">
      <c r="C110" s="54"/>
      <c r="D110" s="54"/>
      <c r="E110" s="54"/>
      <c r="F110" s="54"/>
      <c r="G110" s="54"/>
      <c r="H110" s="54"/>
      <c r="I110" s="54"/>
      <c r="J110" s="54"/>
      <c r="K110" s="54"/>
    </row>
    <row r="111" spans="3:11">
      <c r="C111" s="54"/>
      <c r="D111" s="54"/>
      <c r="E111" s="54"/>
      <c r="F111" s="54"/>
      <c r="G111" s="54"/>
      <c r="H111" s="54"/>
      <c r="I111" s="54"/>
      <c r="J111" s="54"/>
      <c r="K111" s="54"/>
    </row>
    <row r="112" spans="3:11">
      <c r="C112" s="54"/>
      <c r="D112" s="54"/>
      <c r="E112" s="54"/>
      <c r="F112" s="54"/>
      <c r="G112" s="54"/>
      <c r="H112" s="54"/>
      <c r="I112" s="54"/>
      <c r="J112" s="54"/>
      <c r="K112" s="54"/>
    </row>
    <row r="113" spans="3:11">
      <c r="C113" s="54"/>
      <c r="D113" s="54"/>
      <c r="E113" s="54"/>
      <c r="F113" s="54"/>
      <c r="G113" s="54"/>
      <c r="H113" s="54"/>
      <c r="I113" s="54"/>
      <c r="J113" s="54"/>
      <c r="K113" s="54"/>
    </row>
    <row r="114" spans="3:11">
      <c r="C114" s="54"/>
      <c r="D114" s="54"/>
      <c r="E114" s="54"/>
      <c r="F114" s="54"/>
      <c r="G114" s="54"/>
      <c r="H114" s="54"/>
      <c r="I114" s="54"/>
      <c r="J114" s="54"/>
      <c r="K114" s="54"/>
    </row>
    <row r="115" spans="3:11">
      <c r="C115" s="54"/>
      <c r="D115" s="54"/>
      <c r="E115" s="54"/>
      <c r="F115" s="54"/>
      <c r="G115" s="54"/>
      <c r="H115" s="54"/>
      <c r="I115" s="54"/>
      <c r="J115" s="54"/>
      <c r="K115" s="54"/>
    </row>
    <row r="116" spans="3:11">
      <c r="C116" s="54"/>
      <c r="D116" s="54"/>
      <c r="E116" s="54"/>
      <c r="F116" s="54"/>
      <c r="G116" s="54"/>
      <c r="H116" s="54"/>
      <c r="I116" s="54"/>
      <c r="J116" s="54"/>
      <c r="K116" s="54"/>
    </row>
    <row r="117" spans="3:11">
      <c r="C117" s="54"/>
      <c r="D117" s="54"/>
      <c r="E117" s="54"/>
      <c r="F117" s="54"/>
      <c r="G117" s="54"/>
      <c r="H117" s="54"/>
      <c r="I117" s="54"/>
      <c r="J117" s="54"/>
      <c r="K117" s="54"/>
    </row>
    <row r="118" spans="3:11">
      <c r="C118" s="54"/>
      <c r="D118" s="54"/>
      <c r="E118" s="54"/>
      <c r="F118" s="54"/>
      <c r="G118" s="54"/>
      <c r="H118" s="54"/>
      <c r="I118" s="54"/>
      <c r="J118" s="54"/>
      <c r="K118" s="54"/>
    </row>
    <row r="119" spans="3:11">
      <c r="C119" s="54"/>
      <c r="D119" s="54"/>
      <c r="E119" s="54"/>
      <c r="F119" s="54"/>
      <c r="G119" s="54"/>
      <c r="H119" s="54"/>
      <c r="I119" s="54"/>
      <c r="J119" s="54"/>
      <c r="K119" s="54"/>
    </row>
    <row r="120" spans="3:11">
      <c r="C120" s="54"/>
      <c r="D120" s="54"/>
      <c r="E120" s="54"/>
      <c r="F120" s="54"/>
      <c r="G120" s="54"/>
      <c r="H120" s="54"/>
      <c r="I120" s="54"/>
      <c r="J120" s="54"/>
      <c r="K120" s="54"/>
    </row>
    <row r="121" spans="3:11">
      <c r="C121" s="54"/>
      <c r="D121" s="54"/>
      <c r="E121" s="54"/>
      <c r="F121" s="54"/>
      <c r="G121" s="54"/>
      <c r="H121" s="54"/>
      <c r="I121" s="54"/>
      <c r="J121" s="54"/>
      <c r="K121" s="54"/>
    </row>
    <row r="122" spans="3:11">
      <c r="C122" s="54"/>
      <c r="D122" s="54"/>
      <c r="E122" s="54"/>
      <c r="F122" s="54"/>
      <c r="G122" s="54"/>
      <c r="H122" s="54"/>
      <c r="I122" s="54"/>
      <c r="J122" s="54"/>
      <c r="K122" s="54"/>
    </row>
    <row r="123" spans="3:11">
      <c r="C123" s="54"/>
      <c r="D123" s="54"/>
      <c r="E123" s="54"/>
      <c r="F123" s="54"/>
      <c r="G123" s="54"/>
      <c r="H123" s="54"/>
      <c r="I123" s="54"/>
      <c r="J123" s="54"/>
      <c r="K123" s="54"/>
    </row>
    <row r="124" spans="3:11">
      <c r="C124" s="54"/>
      <c r="D124" s="54"/>
      <c r="E124" s="54"/>
      <c r="F124" s="54"/>
      <c r="G124" s="54"/>
      <c r="H124" s="54"/>
      <c r="I124" s="54"/>
      <c r="J124" s="54"/>
      <c r="K124" s="54"/>
    </row>
    <row r="125" spans="3:11">
      <c r="C125" s="54"/>
      <c r="D125" s="54"/>
      <c r="E125" s="54"/>
      <c r="F125" s="54"/>
      <c r="G125" s="54"/>
      <c r="H125" s="54"/>
      <c r="I125" s="54"/>
      <c r="J125" s="54"/>
      <c r="K125" s="54"/>
    </row>
    <row r="126" spans="3:11">
      <c r="C126" s="54"/>
      <c r="D126" s="54"/>
      <c r="E126" s="54"/>
      <c r="F126" s="54"/>
      <c r="G126" s="54"/>
      <c r="H126" s="54"/>
      <c r="I126" s="54"/>
      <c r="J126" s="54"/>
      <c r="K126" s="54"/>
    </row>
    <row r="127" spans="3:11">
      <c r="C127" s="54"/>
      <c r="D127" s="54"/>
      <c r="E127" s="54"/>
      <c r="F127" s="54"/>
      <c r="G127" s="54"/>
      <c r="H127" s="54"/>
      <c r="I127" s="54"/>
      <c r="J127" s="54"/>
      <c r="K127" s="54"/>
    </row>
    <row r="128" spans="3:11">
      <c r="C128" s="54"/>
      <c r="D128" s="54"/>
      <c r="E128" s="54"/>
      <c r="F128" s="54"/>
      <c r="G128" s="54"/>
      <c r="H128" s="54"/>
      <c r="I128" s="54"/>
      <c r="J128" s="54"/>
      <c r="K128" s="54"/>
    </row>
    <row r="129" spans="3:11">
      <c r="C129" s="54"/>
      <c r="D129" s="54"/>
      <c r="E129" s="54"/>
      <c r="F129" s="54"/>
      <c r="G129" s="54"/>
      <c r="H129" s="54"/>
      <c r="I129" s="54"/>
      <c r="J129" s="54"/>
      <c r="K129" s="54"/>
    </row>
    <row r="130" spans="3:11">
      <c r="C130" s="54"/>
      <c r="D130" s="54"/>
      <c r="E130" s="54"/>
      <c r="F130" s="54"/>
      <c r="G130" s="54"/>
      <c r="H130" s="54"/>
      <c r="I130" s="54"/>
      <c r="J130" s="54"/>
      <c r="K130" s="54"/>
    </row>
    <row r="131" spans="3:11">
      <c r="C131" s="54"/>
      <c r="D131" s="54"/>
      <c r="E131" s="54"/>
      <c r="F131" s="54"/>
      <c r="G131" s="54"/>
      <c r="H131" s="54"/>
      <c r="I131" s="54"/>
      <c r="J131" s="54"/>
      <c r="K131" s="54"/>
    </row>
    <row r="132" spans="3:11">
      <c r="C132" s="54"/>
      <c r="D132" s="54"/>
      <c r="E132" s="54"/>
      <c r="F132" s="54"/>
      <c r="G132" s="54"/>
      <c r="H132" s="54"/>
      <c r="I132" s="54"/>
      <c r="J132" s="54"/>
      <c r="K132" s="54"/>
    </row>
    <row r="133" spans="3:11">
      <c r="C133" s="54"/>
      <c r="D133" s="54"/>
      <c r="E133" s="54"/>
      <c r="F133" s="54"/>
      <c r="G133" s="54"/>
      <c r="H133" s="54"/>
      <c r="I133" s="54"/>
      <c r="J133" s="54"/>
      <c r="K133" s="54"/>
    </row>
    <row r="134" spans="3:11">
      <c r="C134" s="54"/>
      <c r="D134" s="54"/>
      <c r="E134" s="54"/>
      <c r="F134" s="54"/>
      <c r="G134" s="54"/>
      <c r="H134" s="54"/>
      <c r="I134" s="54"/>
      <c r="J134" s="54"/>
      <c r="K134" s="54"/>
    </row>
    <row r="135" spans="3:11">
      <c r="C135" s="54"/>
      <c r="D135" s="54"/>
      <c r="E135" s="54"/>
      <c r="F135" s="54"/>
      <c r="G135" s="54"/>
      <c r="H135" s="54"/>
      <c r="I135" s="54"/>
      <c r="J135" s="54"/>
      <c r="K135" s="54"/>
    </row>
    <row r="136" spans="3:11">
      <c r="C136" s="54"/>
      <c r="D136" s="54"/>
      <c r="E136" s="54"/>
      <c r="F136" s="54"/>
      <c r="G136" s="54"/>
      <c r="H136" s="54"/>
      <c r="I136" s="54"/>
      <c r="J136" s="54"/>
      <c r="K136" s="54"/>
    </row>
    <row r="137" spans="3:11">
      <c r="C137" s="54"/>
      <c r="D137" s="54"/>
      <c r="E137" s="54"/>
      <c r="F137" s="54"/>
      <c r="G137" s="54"/>
      <c r="H137" s="54"/>
      <c r="I137" s="54"/>
      <c r="J137" s="54"/>
      <c r="K137" s="54"/>
    </row>
    <row r="138" spans="3:11">
      <c r="C138" s="54"/>
      <c r="D138" s="54"/>
      <c r="E138" s="54"/>
      <c r="F138" s="54"/>
      <c r="G138" s="54"/>
      <c r="H138" s="54"/>
      <c r="I138" s="54"/>
      <c r="J138" s="54"/>
      <c r="K138" s="54"/>
    </row>
    <row r="139" spans="3:11">
      <c r="C139" s="54"/>
      <c r="D139" s="54"/>
      <c r="E139" s="54"/>
      <c r="F139" s="54"/>
      <c r="G139" s="54"/>
      <c r="H139" s="54"/>
      <c r="I139" s="54"/>
      <c r="J139" s="54"/>
      <c r="K139" s="54"/>
    </row>
    <row r="140" spans="3:11">
      <c r="C140" s="54"/>
      <c r="D140" s="54"/>
      <c r="E140" s="54"/>
      <c r="F140" s="54"/>
      <c r="G140" s="54"/>
      <c r="H140" s="54"/>
      <c r="I140" s="54"/>
      <c r="J140" s="54"/>
      <c r="K140" s="54"/>
    </row>
    <row r="141" spans="3:11">
      <c r="C141" s="54"/>
      <c r="D141" s="54"/>
      <c r="E141" s="54"/>
      <c r="F141" s="54"/>
      <c r="G141" s="54"/>
      <c r="H141" s="54"/>
      <c r="I141" s="54"/>
      <c r="J141" s="54"/>
      <c r="K141" s="54"/>
    </row>
    <row r="142" spans="3:11">
      <c r="C142" s="54"/>
      <c r="D142" s="54"/>
      <c r="E142" s="54"/>
      <c r="F142" s="54"/>
      <c r="G142" s="54"/>
      <c r="H142" s="54"/>
      <c r="I142" s="54"/>
      <c r="J142" s="54"/>
      <c r="K142" s="54"/>
    </row>
    <row r="143" spans="3:11">
      <c r="C143" s="54"/>
      <c r="D143" s="54"/>
      <c r="E143" s="54"/>
      <c r="F143" s="54"/>
      <c r="G143" s="54"/>
      <c r="H143" s="54"/>
      <c r="I143" s="54"/>
      <c r="J143" s="54"/>
      <c r="K143" s="54"/>
    </row>
    <row r="144" spans="3:11">
      <c r="C144" s="54"/>
      <c r="D144" s="54"/>
      <c r="E144" s="54"/>
      <c r="F144" s="54"/>
      <c r="G144" s="54"/>
      <c r="H144" s="54"/>
      <c r="I144" s="54"/>
      <c r="J144" s="54"/>
      <c r="K144" s="54"/>
    </row>
    <row r="145" spans="3:11">
      <c r="C145" s="54"/>
      <c r="D145" s="54"/>
      <c r="E145" s="54"/>
      <c r="F145" s="54"/>
      <c r="G145" s="54"/>
      <c r="H145" s="54"/>
      <c r="I145" s="54"/>
      <c r="J145" s="54"/>
      <c r="K145" s="54"/>
    </row>
    <row r="146" spans="3:11">
      <c r="C146" s="54"/>
      <c r="D146" s="54"/>
      <c r="E146" s="54"/>
      <c r="F146" s="54"/>
      <c r="G146" s="54"/>
      <c r="H146" s="54"/>
      <c r="I146" s="54"/>
      <c r="J146" s="54"/>
      <c r="K146" s="54"/>
    </row>
    <row r="147" spans="3:11">
      <c r="C147" s="54"/>
      <c r="D147" s="54"/>
      <c r="E147" s="54"/>
      <c r="F147" s="54"/>
      <c r="G147" s="54"/>
      <c r="H147" s="54"/>
      <c r="I147" s="54"/>
      <c r="J147" s="54"/>
      <c r="K147" s="54"/>
    </row>
    <row r="148" spans="3:11">
      <c r="C148" s="54"/>
      <c r="D148" s="54"/>
      <c r="E148" s="54"/>
      <c r="F148" s="54"/>
      <c r="G148" s="54"/>
      <c r="H148" s="54"/>
      <c r="I148" s="54"/>
      <c r="J148" s="54"/>
      <c r="K148" s="54"/>
    </row>
    <row r="149" spans="3:11">
      <c r="C149" s="54"/>
      <c r="D149" s="54"/>
      <c r="E149" s="54"/>
      <c r="F149" s="54"/>
      <c r="G149" s="54"/>
      <c r="H149" s="54"/>
      <c r="I149" s="54"/>
      <c r="J149" s="54"/>
      <c r="K149" s="54"/>
    </row>
    <row r="150" spans="3:11">
      <c r="C150" s="54"/>
      <c r="D150" s="54"/>
      <c r="E150" s="54"/>
      <c r="F150" s="54"/>
      <c r="G150" s="54"/>
      <c r="H150" s="54"/>
      <c r="I150" s="54"/>
      <c r="J150" s="54"/>
      <c r="K150" s="54"/>
    </row>
    <row r="151" spans="3:11">
      <c r="C151" s="54"/>
      <c r="D151" s="54"/>
      <c r="E151" s="54"/>
      <c r="F151" s="54"/>
      <c r="G151" s="54"/>
      <c r="H151" s="54"/>
      <c r="I151" s="54"/>
      <c r="J151" s="54"/>
      <c r="K151" s="54"/>
    </row>
    <row r="152" spans="3:11">
      <c r="C152" s="54"/>
      <c r="D152" s="54"/>
      <c r="E152" s="54"/>
      <c r="F152" s="54"/>
      <c r="G152" s="54"/>
      <c r="H152" s="54"/>
      <c r="I152" s="54"/>
      <c r="J152" s="54"/>
      <c r="K152" s="54"/>
    </row>
    <row r="153" spans="3:11">
      <c r="C153" s="54"/>
      <c r="D153" s="54"/>
      <c r="E153" s="54"/>
      <c r="F153" s="54"/>
      <c r="G153" s="54"/>
      <c r="H153" s="54"/>
      <c r="I153" s="54"/>
      <c r="J153" s="54"/>
      <c r="K153" s="54"/>
    </row>
    <row r="154" spans="3:11">
      <c r="C154" s="54"/>
      <c r="D154" s="54"/>
      <c r="E154" s="54"/>
      <c r="F154" s="54"/>
      <c r="G154" s="54"/>
      <c r="H154" s="54"/>
      <c r="I154" s="54"/>
      <c r="J154" s="54"/>
      <c r="K154" s="54"/>
    </row>
    <row r="155" spans="3:11">
      <c r="C155" s="54"/>
      <c r="D155" s="54"/>
      <c r="E155" s="54"/>
      <c r="F155" s="54"/>
      <c r="G155" s="54"/>
      <c r="H155" s="54"/>
      <c r="I155" s="54"/>
      <c r="J155" s="54"/>
      <c r="K155" s="54"/>
    </row>
    <row r="156" spans="3:11">
      <c r="C156" s="54"/>
      <c r="D156" s="54"/>
      <c r="E156" s="54"/>
      <c r="F156" s="54"/>
      <c r="G156" s="54"/>
      <c r="H156" s="54"/>
      <c r="I156" s="54"/>
      <c r="J156" s="54"/>
      <c r="K156" s="54"/>
    </row>
    <row r="157" spans="3:11">
      <c r="C157" s="54"/>
      <c r="D157" s="54"/>
      <c r="E157" s="54"/>
      <c r="F157" s="54"/>
      <c r="G157" s="54"/>
      <c r="H157" s="54"/>
      <c r="I157" s="54"/>
      <c r="J157" s="54"/>
      <c r="K157" s="54"/>
    </row>
    <row r="158" spans="3:11">
      <c r="C158" s="54"/>
      <c r="D158" s="54"/>
      <c r="E158" s="54"/>
      <c r="F158" s="54"/>
      <c r="G158" s="54"/>
      <c r="H158" s="54"/>
      <c r="I158" s="54"/>
      <c r="J158" s="54"/>
      <c r="K158" s="54"/>
    </row>
    <row r="159" spans="3:11">
      <c r="C159" s="54"/>
      <c r="D159" s="54"/>
      <c r="E159" s="54"/>
      <c r="F159" s="54"/>
      <c r="G159" s="54"/>
      <c r="H159" s="54"/>
      <c r="I159" s="54"/>
      <c r="J159" s="54"/>
      <c r="K159" s="54"/>
    </row>
    <row r="160" spans="3:11">
      <c r="C160" s="54"/>
      <c r="D160" s="54"/>
      <c r="E160" s="54"/>
      <c r="F160" s="54"/>
      <c r="G160" s="54"/>
      <c r="H160" s="54"/>
      <c r="I160" s="54"/>
      <c r="J160" s="54"/>
      <c r="K160" s="54"/>
    </row>
    <row r="161" spans="3:11">
      <c r="C161" s="54"/>
      <c r="D161" s="54"/>
      <c r="E161" s="54"/>
      <c r="F161" s="54"/>
      <c r="G161" s="54"/>
      <c r="H161" s="54"/>
      <c r="I161" s="54"/>
      <c r="J161" s="54"/>
      <c r="K161" s="54"/>
    </row>
    <row r="162" spans="3:11">
      <c r="C162" s="54"/>
      <c r="D162" s="54"/>
      <c r="E162" s="54"/>
      <c r="F162" s="54"/>
      <c r="G162" s="54"/>
      <c r="H162" s="54"/>
      <c r="I162" s="54"/>
      <c r="J162" s="54"/>
      <c r="K162" s="54"/>
    </row>
    <row r="163" spans="3:11">
      <c r="C163" s="54"/>
      <c r="D163" s="54"/>
      <c r="E163" s="54"/>
      <c r="F163" s="54"/>
      <c r="G163" s="54"/>
      <c r="H163" s="54"/>
      <c r="I163" s="54"/>
      <c r="J163" s="54"/>
      <c r="K163" s="54"/>
    </row>
    <row r="164" spans="3:11">
      <c r="C164" s="54"/>
      <c r="D164" s="54"/>
      <c r="E164" s="54"/>
      <c r="F164" s="54"/>
      <c r="G164" s="54"/>
      <c r="H164" s="54"/>
      <c r="I164" s="54"/>
      <c r="J164" s="54"/>
      <c r="K164" s="54"/>
    </row>
    <row r="165" spans="3:11">
      <c r="C165" s="54"/>
      <c r="D165" s="54"/>
      <c r="E165" s="54"/>
      <c r="F165" s="54"/>
      <c r="G165" s="54"/>
      <c r="H165" s="54"/>
      <c r="I165" s="54"/>
      <c r="J165" s="54"/>
      <c r="K165" s="54"/>
    </row>
    <row r="166" spans="3:11">
      <c r="C166" s="54"/>
      <c r="D166" s="54"/>
      <c r="E166" s="54"/>
      <c r="F166" s="54"/>
      <c r="G166" s="54"/>
      <c r="H166" s="54"/>
      <c r="I166" s="54"/>
      <c r="J166" s="54"/>
      <c r="K166" s="54"/>
    </row>
    <row r="167" spans="3:11">
      <c r="C167" s="54"/>
      <c r="D167" s="54"/>
      <c r="E167" s="54"/>
      <c r="F167" s="54"/>
      <c r="G167" s="54"/>
      <c r="H167" s="54"/>
      <c r="I167" s="54"/>
      <c r="J167" s="54"/>
      <c r="K167" s="54"/>
    </row>
    <row r="168" spans="3:11">
      <c r="C168" s="54"/>
      <c r="D168" s="54"/>
      <c r="E168" s="54"/>
      <c r="F168" s="54"/>
      <c r="G168" s="54"/>
      <c r="H168" s="54"/>
      <c r="I168" s="54"/>
      <c r="J168" s="54"/>
      <c r="K168" s="54"/>
    </row>
    <row r="169" spans="3:11">
      <c r="C169" s="54"/>
      <c r="D169" s="54"/>
      <c r="E169" s="54"/>
      <c r="F169" s="54"/>
      <c r="G169" s="54"/>
      <c r="H169" s="54"/>
      <c r="I169" s="54"/>
      <c r="J169" s="54"/>
      <c r="K169" s="54"/>
    </row>
    <row r="170" spans="3:11">
      <c r="C170" s="54"/>
      <c r="D170" s="54"/>
      <c r="E170" s="54"/>
      <c r="F170" s="54"/>
      <c r="G170" s="54"/>
      <c r="H170" s="54"/>
      <c r="I170" s="54"/>
      <c r="J170" s="54"/>
      <c r="K170" s="54"/>
    </row>
    <row r="171" spans="3:11">
      <c r="C171" s="54"/>
      <c r="D171" s="54"/>
      <c r="E171" s="54"/>
      <c r="F171" s="54"/>
      <c r="G171" s="54"/>
      <c r="H171" s="54"/>
      <c r="I171" s="54"/>
      <c r="J171" s="54"/>
      <c r="K171" s="54"/>
    </row>
    <row r="172" spans="3:11">
      <c r="C172" s="54"/>
      <c r="D172" s="54"/>
      <c r="E172" s="54"/>
      <c r="F172" s="54"/>
      <c r="G172" s="54"/>
      <c r="H172" s="54"/>
      <c r="I172" s="54"/>
      <c r="J172" s="54"/>
      <c r="K172" s="54"/>
    </row>
    <row r="173" spans="3:11">
      <c r="C173" s="54"/>
      <c r="D173" s="54"/>
      <c r="E173" s="54"/>
      <c r="F173" s="54"/>
      <c r="G173" s="54"/>
      <c r="H173" s="54"/>
      <c r="I173" s="54"/>
      <c r="J173" s="54"/>
      <c r="K173" s="54"/>
    </row>
    <row r="174" spans="3:11">
      <c r="C174" s="54"/>
      <c r="D174" s="54"/>
      <c r="E174" s="54"/>
      <c r="F174" s="54"/>
      <c r="G174" s="54"/>
      <c r="H174" s="54"/>
      <c r="I174" s="54"/>
      <c r="J174" s="54"/>
      <c r="K174" s="54"/>
    </row>
    <row r="175" spans="3:11">
      <c r="C175" s="54"/>
      <c r="D175" s="54"/>
      <c r="E175" s="54"/>
      <c r="F175" s="54"/>
      <c r="G175" s="54"/>
      <c r="H175" s="54"/>
      <c r="I175" s="54"/>
      <c r="J175" s="54"/>
      <c r="K175" s="54"/>
    </row>
    <row r="176" spans="3:11">
      <c r="C176" s="54"/>
      <c r="D176" s="54"/>
      <c r="E176" s="54"/>
      <c r="F176" s="54"/>
      <c r="G176" s="54"/>
      <c r="H176" s="54"/>
      <c r="I176" s="54"/>
      <c r="J176" s="54"/>
      <c r="K176" s="54"/>
    </row>
    <row r="177" spans="3:11">
      <c r="C177" s="54"/>
      <c r="D177" s="54"/>
      <c r="E177" s="54"/>
      <c r="F177" s="54"/>
      <c r="G177" s="54"/>
      <c r="H177" s="54"/>
      <c r="I177" s="54"/>
      <c r="J177" s="54"/>
      <c r="K177" s="54"/>
    </row>
    <row r="178" spans="3:11">
      <c r="C178" s="54"/>
      <c r="D178" s="54"/>
      <c r="E178" s="54"/>
      <c r="F178" s="54"/>
      <c r="G178" s="54"/>
      <c r="H178" s="54"/>
      <c r="I178" s="54"/>
      <c r="J178" s="54"/>
      <c r="K178" s="54"/>
    </row>
    <row r="179" spans="3:11">
      <c r="C179" s="54"/>
      <c r="D179" s="54"/>
      <c r="E179" s="54"/>
      <c r="F179" s="54"/>
      <c r="G179" s="54"/>
      <c r="H179" s="54"/>
      <c r="I179" s="54"/>
      <c r="J179" s="54"/>
      <c r="K179" s="54"/>
    </row>
    <row r="180" spans="3:11">
      <c r="C180" s="54"/>
      <c r="D180" s="54"/>
      <c r="E180" s="54"/>
      <c r="F180" s="54"/>
      <c r="G180" s="54"/>
      <c r="H180" s="54"/>
      <c r="I180" s="54"/>
      <c r="J180" s="54"/>
      <c r="K180" s="54"/>
    </row>
    <row r="181" spans="3:11">
      <c r="C181" s="54"/>
      <c r="D181" s="54"/>
      <c r="E181" s="54"/>
      <c r="F181" s="54"/>
      <c r="G181" s="54"/>
      <c r="H181" s="54"/>
      <c r="I181" s="54"/>
      <c r="J181" s="54"/>
      <c r="K181" s="54"/>
    </row>
    <row r="182" spans="3:11">
      <c r="C182" s="54"/>
      <c r="D182" s="54"/>
      <c r="E182" s="54"/>
      <c r="F182" s="54"/>
      <c r="G182" s="54"/>
      <c r="H182" s="54"/>
      <c r="I182" s="54"/>
      <c r="J182" s="54"/>
      <c r="K182" s="54"/>
    </row>
    <row r="183" spans="3:11">
      <c r="C183" s="54"/>
      <c r="D183" s="54"/>
      <c r="E183" s="54"/>
      <c r="F183" s="54"/>
      <c r="G183" s="54"/>
      <c r="H183" s="54"/>
      <c r="I183" s="54"/>
      <c r="J183" s="54"/>
      <c r="K183" s="54"/>
    </row>
    <row r="184" spans="3:11">
      <c r="C184" s="54"/>
      <c r="D184" s="54"/>
      <c r="E184" s="54"/>
      <c r="F184" s="54"/>
      <c r="G184" s="54"/>
      <c r="H184" s="54"/>
      <c r="I184" s="54"/>
      <c r="J184" s="54"/>
      <c r="K184" s="54"/>
    </row>
    <row r="185" spans="3:11">
      <c r="C185" s="54"/>
      <c r="D185" s="54"/>
      <c r="E185" s="54"/>
      <c r="F185" s="54"/>
      <c r="G185" s="54"/>
      <c r="H185" s="54"/>
      <c r="I185" s="54"/>
      <c r="J185" s="54"/>
      <c r="K185" s="54"/>
    </row>
    <row r="186" spans="3:11">
      <c r="C186" s="54"/>
      <c r="D186" s="54"/>
      <c r="E186" s="54"/>
      <c r="F186" s="54"/>
      <c r="G186" s="54"/>
      <c r="H186" s="54"/>
      <c r="I186" s="54"/>
      <c r="J186" s="54"/>
      <c r="K186" s="54"/>
    </row>
    <row r="187" spans="3:11">
      <c r="C187" s="54"/>
      <c r="D187" s="54"/>
      <c r="E187" s="54"/>
      <c r="F187" s="54"/>
      <c r="G187" s="54"/>
      <c r="H187" s="54"/>
      <c r="I187" s="54"/>
      <c r="J187" s="54"/>
      <c r="K187" s="54"/>
    </row>
    <row r="188" spans="3:11">
      <c r="C188" s="54"/>
      <c r="D188" s="54"/>
      <c r="E188" s="54"/>
      <c r="F188" s="54"/>
      <c r="G188" s="54"/>
      <c r="H188" s="54"/>
      <c r="I188" s="54"/>
      <c r="J188" s="54"/>
      <c r="K188" s="54"/>
    </row>
    <row r="189" spans="3:11">
      <c r="C189" s="54"/>
      <c r="D189" s="54"/>
      <c r="E189" s="54"/>
      <c r="F189" s="54"/>
      <c r="G189" s="54"/>
      <c r="H189" s="54"/>
      <c r="I189" s="54"/>
      <c r="J189" s="54"/>
      <c r="K189" s="54"/>
    </row>
    <row r="190" spans="3:11">
      <c r="C190" s="54"/>
      <c r="D190" s="54"/>
      <c r="E190" s="54"/>
      <c r="F190" s="54"/>
      <c r="G190" s="54"/>
      <c r="H190" s="54"/>
      <c r="I190" s="54"/>
      <c r="J190" s="54"/>
      <c r="K190" s="54"/>
    </row>
    <row r="191" spans="3:11">
      <c r="C191" s="54"/>
      <c r="D191" s="54"/>
      <c r="E191" s="54"/>
      <c r="F191" s="54"/>
      <c r="G191" s="54"/>
      <c r="H191" s="54"/>
      <c r="I191" s="54"/>
      <c r="J191" s="54"/>
      <c r="K191" s="54"/>
    </row>
    <row r="192" spans="3:11">
      <c r="C192" s="54"/>
      <c r="D192" s="54"/>
      <c r="E192" s="54"/>
      <c r="F192" s="54"/>
      <c r="G192" s="54"/>
      <c r="H192" s="54"/>
      <c r="I192" s="54"/>
      <c r="J192" s="54"/>
      <c r="K192" s="54"/>
    </row>
    <row r="193" spans="3:11">
      <c r="C193" s="54"/>
      <c r="D193" s="54"/>
      <c r="E193" s="54"/>
      <c r="F193" s="54"/>
      <c r="G193" s="54"/>
      <c r="H193" s="54"/>
      <c r="I193" s="54"/>
      <c r="J193" s="54"/>
      <c r="K193" s="54"/>
    </row>
    <row r="194" spans="3:11">
      <c r="C194" s="54"/>
      <c r="D194" s="54"/>
      <c r="E194" s="54"/>
      <c r="F194" s="54"/>
      <c r="G194" s="54"/>
      <c r="H194" s="54"/>
      <c r="I194" s="54"/>
      <c r="J194" s="54"/>
      <c r="K194" s="54"/>
    </row>
    <row r="195" spans="3:11">
      <c r="C195" s="54"/>
      <c r="D195" s="54"/>
      <c r="E195" s="54"/>
      <c r="F195" s="54"/>
      <c r="G195" s="54"/>
      <c r="H195" s="54"/>
      <c r="I195" s="54"/>
      <c r="J195" s="54"/>
      <c r="K195" s="54"/>
    </row>
    <row r="196" spans="3:11">
      <c r="C196" s="54"/>
      <c r="D196" s="54"/>
      <c r="E196" s="54"/>
      <c r="F196" s="54"/>
      <c r="G196" s="54"/>
      <c r="H196" s="54"/>
      <c r="I196" s="54"/>
      <c r="J196" s="54"/>
      <c r="K196" s="54"/>
    </row>
    <row r="197" spans="3:11">
      <c r="C197" s="54"/>
      <c r="D197" s="54"/>
      <c r="E197" s="54"/>
      <c r="F197" s="54"/>
      <c r="G197" s="54"/>
      <c r="H197" s="54"/>
      <c r="I197" s="54"/>
      <c r="J197" s="54"/>
      <c r="K197" s="54"/>
    </row>
    <row r="198" spans="3:11">
      <c r="C198" s="54"/>
      <c r="D198" s="54"/>
      <c r="E198" s="54"/>
      <c r="F198" s="54"/>
      <c r="G198" s="54"/>
      <c r="H198" s="54"/>
      <c r="I198" s="54"/>
      <c r="J198" s="54"/>
      <c r="K198" s="54"/>
    </row>
    <row r="199" spans="3:11">
      <c r="C199" s="54"/>
      <c r="D199" s="54"/>
      <c r="E199" s="54"/>
      <c r="F199" s="54"/>
      <c r="G199" s="54"/>
      <c r="H199" s="54"/>
      <c r="I199" s="54"/>
      <c r="J199" s="54"/>
      <c r="K199" s="54"/>
    </row>
    <row r="200" spans="3:11">
      <c r="C200" s="54"/>
      <c r="D200" s="54"/>
      <c r="E200" s="54"/>
      <c r="F200" s="54"/>
      <c r="G200" s="54"/>
      <c r="H200" s="54"/>
      <c r="I200" s="54"/>
      <c r="J200" s="54"/>
      <c r="K200" s="54"/>
    </row>
    <row r="201" spans="3:11">
      <c r="C201" s="54"/>
      <c r="D201" s="54"/>
      <c r="E201" s="54"/>
      <c r="F201" s="54"/>
      <c r="G201" s="54"/>
      <c r="H201" s="54"/>
      <c r="I201" s="54"/>
      <c r="J201" s="54"/>
      <c r="K201" s="54"/>
    </row>
    <row r="202" spans="3:11">
      <c r="C202" s="54"/>
      <c r="D202" s="54"/>
      <c r="E202" s="54"/>
      <c r="F202" s="54"/>
      <c r="G202" s="54"/>
      <c r="H202" s="54"/>
      <c r="I202" s="54"/>
      <c r="J202" s="54"/>
      <c r="K202" s="54"/>
    </row>
    <row r="203" spans="3:11">
      <c r="C203" s="54"/>
      <c r="D203" s="54"/>
      <c r="E203" s="54"/>
      <c r="F203" s="54"/>
      <c r="G203" s="54"/>
      <c r="H203" s="54"/>
      <c r="I203" s="54"/>
      <c r="J203" s="54"/>
      <c r="K203" s="54"/>
    </row>
    <row r="204" spans="3:11">
      <c r="C204" s="54"/>
      <c r="D204" s="54"/>
      <c r="E204" s="54"/>
      <c r="F204" s="54"/>
      <c r="G204" s="54"/>
      <c r="H204" s="54"/>
      <c r="I204" s="54"/>
      <c r="J204" s="54"/>
      <c r="K204" s="54"/>
    </row>
    <row r="205" spans="3:11">
      <c r="C205" s="54"/>
      <c r="D205" s="54"/>
      <c r="E205" s="54"/>
      <c r="F205" s="54"/>
      <c r="G205" s="54"/>
      <c r="H205" s="54"/>
      <c r="I205" s="54"/>
      <c r="J205" s="54"/>
      <c r="K205" s="54"/>
    </row>
    <row r="206" spans="3:11">
      <c r="C206" s="54"/>
      <c r="D206" s="54"/>
      <c r="E206" s="54"/>
      <c r="F206" s="54"/>
      <c r="G206" s="54"/>
      <c r="H206" s="54"/>
      <c r="I206" s="54"/>
      <c r="J206" s="54"/>
      <c r="K206" s="54"/>
    </row>
    <row r="207" spans="3:11">
      <c r="C207" s="54"/>
      <c r="D207" s="54"/>
      <c r="E207" s="54"/>
      <c r="F207" s="54"/>
      <c r="G207" s="54"/>
      <c r="H207" s="54"/>
      <c r="I207" s="54"/>
      <c r="J207" s="54"/>
      <c r="K207" s="54"/>
    </row>
    <row r="208" spans="3:11">
      <c r="C208" s="54"/>
      <c r="D208" s="54"/>
      <c r="E208" s="54"/>
      <c r="F208" s="54"/>
      <c r="G208" s="54"/>
      <c r="H208" s="54"/>
      <c r="I208" s="54"/>
      <c r="J208" s="54"/>
      <c r="K208" s="54"/>
    </row>
    <row r="209" spans="3:11">
      <c r="C209" s="54"/>
      <c r="D209" s="54"/>
      <c r="E209" s="54"/>
      <c r="F209" s="54"/>
      <c r="G209" s="54"/>
      <c r="H209" s="54"/>
      <c r="I209" s="54"/>
      <c r="J209" s="54"/>
      <c r="K209" s="54"/>
    </row>
    <row r="210" spans="3:11">
      <c r="C210" s="54"/>
      <c r="D210" s="54"/>
      <c r="E210" s="54"/>
      <c r="F210" s="54"/>
      <c r="G210" s="54"/>
      <c r="H210" s="54"/>
      <c r="I210" s="54"/>
      <c r="J210" s="54"/>
      <c r="K210" s="54"/>
    </row>
    <row r="211" spans="3:11">
      <c r="C211" s="54"/>
      <c r="D211" s="54"/>
      <c r="E211" s="54"/>
      <c r="F211" s="54"/>
      <c r="G211" s="54"/>
      <c r="H211" s="54"/>
      <c r="I211" s="54"/>
      <c r="J211" s="54"/>
      <c r="K211" s="54"/>
    </row>
    <row r="212" spans="3:11">
      <c r="C212" s="54"/>
      <c r="D212" s="54"/>
      <c r="E212" s="54"/>
      <c r="F212" s="54"/>
      <c r="G212" s="54"/>
      <c r="H212" s="54"/>
      <c r="I212" s="54"/>
      <c r="J212" s="54"/>
      <c r="K212" s="54"/>
    </row>
    <row r="213" spans="3:11">
      <c r="C213" s="54"/>
      <c r="D213" s="54"/>
      <c r="E213" s="54"/>
      <c r="F213" s="54"/>
      <c r="G213" s="54"/>
      <c r="H213" s="54"/>
      <c r="I213" s="54"/>
      <c r="J213" s="54"/>
      <c r="K213" s="54"/>
    </row>
    <row r="214" spans="3:11">
      <c r="C214" s="54"/>
      <c r="D214" s="54"/>
      <c r="E214" s="54"/>
      <c r="F214" s="54"/>
      <c r="G214" s="54"/>
      <c r="H214" s="54"/>
      <c r="I214" s="54"/>
      <c r="J214" s="54"/>
      <c r="K214" s="54"/>
    </row>
    <row r="215" spans="3:11">
      <c r="C215" s="54"/>
      <c r="D215" s="54"/>
      <c r="E215" s="54"/>
      <c r="F215" s="54"/>
      <c r="G215" s="54"/>
      <c r="H215" s="54"/>
      <c r="I215" s="54"/>
      <c r="J215" s="54"/>
      <c r="K215" s="54"/>
    </row>
    <row r="216" spans="3:11">
      <c r="C216" s="54"/>
      <c r="D216" s="54"/>
      <c r="E216" s="54"/>
      <c r="F216" s="54"/>
      <c r="G216" s="54"/>
      <c r="H216" s="54"/>
      <c r="I216" s="54"/>
      <c r="J216" s="54"/>
      <c r="K216" s="54"/>
    </row>
    <row r="217" spans="3:11">
      <c r="C217" s="54"/>
      <c r="D217" s="54"/>
      <c r="E217" s="54"/>
      <c r="F217" s="54"/>
      <c r="G217" s="54"/>
      <c r="H217" s="54"/>
      <c r="I217" s="54"/>
      <c r="J217" s="54"/>
      <c r="K217" s="54"/>
    </row>
    <row r="218" spans="3:11">
      <c r="C218" s="54"/>
      <c r="D218" s="54"/>
      <c r="E218" s="54"/>
      <c r="F218" s="54"/>
      <c r="G218" s="54"/>
      <c r="H218" s="54"/>
      <c r="I218" s="54"/>
      <c r="J218" s="54"/>
      <c r="K218" s="54"/>
    </row>
    <row r="219" spans="3:11">
      <c r="C219" s="54"/>
      <c r="D219" s="54"/>
      <c r="E219" s="54"/>
      <c r="F219" s="54"/>
      <c r="G219" s="54"/>
      <c r="H219" s="54"/>
      <c r="I219" s="54"/>
      <c r="J219" s="54"/>
      <c r="K219" s="54"/>
    </row>
    <row r="220" spans="3:11">
      <c r="C220" s="54"/>
      <c r="D220" s="54"/>
      <c r="E220" s="54"/>
      <c r="F220" s="54"/>
      <c r="G220" s="54"/>
      <c r="H220" s="54"/>
      <c r="I220" s="54"/>
      <c r="J220" s="54"/>
      <c r="K220" s="54"/>
    </row>
    <row r="221" spans="3:11">
      <c r="C221" s="54"/>
      <c r="D221" s="54"/>
      <c r="E221" s="54"/>
      <c r="F221" s="54"/>
      <c r="G221" s="54"/>
      <c r="H221" s="54"/>
      <c r="I221" s="54"/>
      <c r="J221" s="54"/>
      <c r="K221" s="54"/>
    </row>
    <row r="222" spans="3:11">
      <c r="C222" s="54"/>
      <c r="D222" s="54"/>
      <c r="E222" s="54"/>
      <c r="F222" s="54"/>
      <c r="G222" s="54"/>
      <c r="H222" s="54"/>
      <c r="I222" s="54"/>
      <c r="J222" s="54"/>
      <c r="K222" s="54"/>
    </row>
    <row r="223" spans="3:11">
      <c r="C223" s="54"/>
      <c r="D223" s="54"/>
      <c r="E223" s="54"/>
      <c r="F223" s="54"/>
      <c r="G223" s="54"/>
      <c r="H223" s="54"/>
      <c r="I223" s="54"/>
      <c r="J223" s="54"/>
      <c r="K223" s="54"/>
    </row>
    <row r="224" spans="3:11">
      <c r="C224" s="54"/>
      <c r="D224" s="54"/>
      <c r="E224" s="54"/>
      <c r="F224" s="54"/>
      <c r="G224" s="54"/>
      <c r="H224" s="54"/>
      <c r="I224" s="54"/>
      <c r="J224" s="54"/>
      <c r="K224" s="54"/>
    </row>
    <row r="225" spans="3:11">
      <c r="C225" s="54"/>
      <c r="D225" s="54"/>
      <c r="E225" s="54"/>
      <c r="F225" s="54"/>
      <c r="G225" s="54"/>
      <c r="H225" s="54"/>
      <c r="I225" s="54"/>
      <c r="J225" s="54"/>
      <c r="K225" s="54"/>
    </row>
    <row r="226" spans="3:11">
      <c r="C226" s="54"/>
      <c r="D226" s="54"/>
      <c r="E226" s="54"/>
      <c r="F226" s="54"/>
      <c r="G226" s="54"/>
      <c r="H226" s="54"/>
      <c r="I226" s="54"/>
      <c r="J226" s="54"/>
      <c r="K226" s="54"/>
    </row>
    <row r="227" spans="3:11">
      <c r="C227" s="54"/>
      <c r="D227" s="54"/>
      <c r="E227" s="54"/>
      <c r="F227" s="54"/>
      <c r="G227" s="54"/>
      <c r="H227" s="54"/>
      <c r="I227" s="54"/>
      <c r="J227" s="54"/>
      <c r="K227" s="54"/>
    </row>
    <row r="228" spans="3:11">
      <c r="C228" s="54"/>
      <c r="D228" s="54"/>
      <c r="E228" s="54"/>
      <c r="F228" s="54"/>
      <c r="G228" s="54"/>
      <c r="H228" s="54"/>
      <c r="I228" s="54"/>
      <c r="J228" s="54"/>
      <c r="K228" s="54"/>
    </row>
    <row r="229" spans="3:11">
      <c r="C229" s="54"/>
      <c r="D229" s="54"/>
      <c r="E229" s="54"/>
      <c r="F229" s="54"/>
      <c r="G229" s="54"/>
      <c r="H229" s="54"/>
      <c r="I229" s="54"/>
      <c r="J229" s="54"/>
      <c r="K229" s="54"/>
    </row>
    <row r="230" spans="3:11">
      <c r="C230" s="54"/>
      <c r="D230" s="54"/>
      <c r="E230" s="54"/>
      <c r="F230" s="54"/>
      <c r="G230" s="54"/>
      <c r="H230" s="54"/>
      <c r="I230" s="54"/>
      <c r="J230" s="54"/>
      <c r="K230" s="54"/>
    </row>
    <row r="231" spans="3:11">
      <c r="C231" s="54"/>
      <c r="D231" s="54"/>
      <c r="E231" s="54"/>
      <c r="F231" s="54"/>
      <c r="G231" s="54"/>
      <c r="H231" s="54"/>
      <c r="I231" s="54"/>
      <c r="J231" s="54"/>
      <c r="K231" s="54"/>
    </row>
    <row r="232" spans="3:11">
      <c r="C232" s="54"/>
      <c r="D232" s="54"/>
      <c r="E232" s="54"/>
      <c r="F232" s="54"/>
      <c r="G232" s="54"/>
      <c r="H232" s="54"/>
      <c r="I232" s="54"/>
      <c r="J232" s="54"/>
      <c r="K232" s="54"/>
    </row>
    <row r="233" spans="3:11">
      <c r="C233" s="54"/>
      <c r="D233" s="54"/>
      <c r="E233" s="54"/>
      <c r="F233" s="54"/>
      <c r="G233" s="54"/>
      <c r="H233" s="54"/>
      <c r="I233" s="54"/>
      <c r="J233" s="54"/>
      <c r="K233" s="54"/>
    </row>
    <row r="234" spans="3:11">
      <c r="C234" s="54"/>
      <c r="D234" s="54"/>
      <c r="E234" s="54"/>
      <c r="F234" s="54"/>
      <c r="G234" s="54"/>
      <c r="H234" s="54"/>
      <c r="I234" s="54"/>
      <c r="J234" s="54"/>
      <c r="K234" s="54"/>
    </row>
    <row r="235" spans="3:11">
      <c r="C235" s="54"/>
      <c r="D235" s="54"/>
      <c r="E235" s="54"/>
      <c r="F235" s="54"/>
      <c r="G235" s="54"/>
      <c r="H235" s="54"/>
      <c r="I235" s="54"/>
      <c r="J235" s="54"/>
      <c r="K235" s="54"/>
    </row>
    <row r="236" spans="3:11">
      <c r="C236" s="54"/>
      <c r="D236" s="54"/>
      <c r="E236" s="54"/>
      <c r="F236" s="54"/>
      <c r="G236" s="54"/>
      <c r="H236" s="54"/>
      <c r="I236" s="54"/>
      <c r="J236" s="54"/>
      <c r="K236" s="54"/>
    </row>
    <row r="237" spans="3:11">
      <c r="C237" s="54"/>
      <c r="D237" s="54"/>
      <c r="E237" s="54"/>
      <c r="F237" s="54"/>
      <c r="G237" s="54"/>
      <c r="H237" s="54"/>
      <c r="I237" s="54"/>
      <c r="J237" s="54"/>
      <c r="K237" s="54"/>
    </row>
    <row r="238" spans="3:11">
      <c r="C238" s="54"/>
      <c r="D238" s="54"/>
      <c r="E238" s="54"/>
      <c r="F238" s="54"/>
      <c r="G238" s="54"/>
      <c r="H238" s="54"/>
      <c r="I238" s="54"/>
      <c r="J238" s="54"/>
      <c r="K238" s="54"/>
    </row>
    <row r="239" spans="3:11">
      <c r="C239" s="54"/>
      <c r="D239" s="54"/>
      <c r="E239" s="54"/>
      <c r="F239" s="54"/>
      <c r="G239" s="54"/>
      <c r="H239" s="54"/>
      <c r="I239" s="54"/>
      <c r="J239" s="54"/>
      <c r="K239" s="54"/>
    </row>
    <row r="240" spans="3:11">
      <c r="C240" s="54"/>
      <c r="D240" s="54"/>
      <c r="E240" s="54"/>
      <c r="F240" s="54"/>
      <c r="G240" s="54"/>
      <c r="H240" s="54"/>
      <c r="I240" s="54"/>
      <c r="J240" s="54"/>
      <c r="K240" s="54"/>
    </row>
    <row r="241" spans="3:11">
      <c r="C241" s="54"/>
      <c r="D241" s="54"/>
      <c r="E241" s="54"/>
      <c r="F241" s="54"/>
      <c r="G241" s="54"/>
      <c r="H241" s="54"/>
      <c r="I241" s="54"/>
      <c r="J241" s="54"/>
      <c r="K241" s="54"/>
    </row>
    <row r="242" spans="3:11">
      <c r="C242" s="54"/>
      <c r="D242" s="54"/>
      <c r="E242" s="54"/>
      <c r="F242" s="54"/>
      <c r="G242" s="54"/>
      <c r="H242" s="54"/>
      <c r="I242" s="54"/>
      <c r="J242" s="54"/>
      <c r="K242" s="54"/>
    </row>
    <row r="243" spans="3:11">
      <c r="C243" s="54"/>
      <c r="D243" s="54"/>
      <c r="E243" s="54"/>
      <c r="F243" s="54"/>
      <c r="G243" s="54"/>
      <c r="H243" s="54"/>
      <c r="I243" s="54"/>
      <c r="J243" s="54"/>
      <c r="K243" s="54"/>
    </row>
    <row r="244" spans="3:11">
      <c r="C244" s="54"/>
      <c r="D244" s="54"/>
      <c r="E244" s="54"/>
      <c r="F244" s="54"/>
      <c r="G244" s="54"/>
      <c r="H244" s="54"/>
      <c r="I244" s="54"/>
      <c r="J244" s="54"/>
      <c r="K244" s="54"/>
    </row>
    <row r="245" spans="3:11">
      <c r="C245" s="54"/>
      <c r="D245" s="54"/>
      <c r="E245" s="54"/>
      <c r="F245" s="54"/>
      <c r="G245" s="54"/>
      <c r="H245" s="54"/>
      <c r="I245" s="54"/>
      <c r="J245" s="54"/>
      <c r="K245" s="54"/>
    </row>
    <row r="246" spans="3:11">
      <c r="C246" s="54"/>
      <c r="D246" s="54"/>
      <c r="E246" s="54"/>
      <c r="F246" s="54"/>
      <c r="G246" s="54"/>
      <c r="H246" s="54"/>
      <c r="I246" s="54"/>
      <c r="J246" s="54"/>
      <c r="K246" s="54"/>
    </row>
    <row r="247" spans="3:11">
      <c r="C247" s="54"/>
      <c r="D247" s="54"/>
      <c r="E247" s="54"/>
      <c r="F247" s="54"/>
      <c r="G247" s="54"/>
      <c r="H247" s="54"/>
      <c r="I247" s="54"/>
      <c r="J247" s="54"/>
      <c r="K247" s="54"/>
    </row>
    <row r="248" spans="3:11">
      <c r="C248" s="54"/>
      <c r="D248" s="54"/>
      <c r="E248" s="54"/>
      <c r="F248" s="54"/>
      <c r="G248" s="54"/>
      <c r="H248" s="54"/>
      <c r="I248" s="54"/>
      <c r="J248" s="54"/>
      <c r="K248" s="54"/>
    </row>
    <row r="249" spans="3:11">
      <c r="C249" s="54"/>
      <c r="D249" s="54"/>
      <c r="E249" s="54"/>
      <c r="F249" s="54"/>
      <c r="G249" s="54"/>
      <c r="H249" s="54"/>
      <c r="I249" s="54"/>
      <c r="J249" s="54"/>
      <c r="K249" s="54"/>
    </row>
    <row r="250" spans="3:11">
      <c r="C250" s="54"/>
      <c r="D250" s="54"/>
      <c r="E250" s="54"/>
      <c r="F250" s="54"/>
      <c r="G250" s="54"/>
      <c r="H250" s="54"/>
      <c r="I250" s="54"/>
      <c r="J250" s="54"/>
      <c r="K250" s="54"/>
    </row>
    <row r="251" spans="3:11">
      <c r="C251" s="54"/>
      <c r="D251" s="54"/>
      <c r="E251" s="54"/>
      <c r="F251" s="54"/>
      <c r="G251" s="54"/>
      <c r="H251" s="54"/>
      <c r="I251" s="54"/>
      <c r="J251" s="54"/>
      <c r="K251" s="54"/>
    </row>
    <row r="252" spans="3:11">
      <c r="C252" s="54"/>
      <c r="D252" s="54"/>
      <c r="E252" s="54"/>
      <c r="F252" s="54"/>
      <c r="G252" s="54"/>
      <c r="H252" s="54"/>
      <c r="I252" s="54"/>
      <c r="J252" s="54"/>
      <c r="K252" s="54"/>
    </row>
    <row r="253" spans="3:11">
      <c r="C253" s="54"/>
      <c r="D253" s="54"/>
      <c r="E253" s="54"/>
      <c r="F253" s="54"/>
      <c r="G253" s="54"/>
      <c r="H253" s="54"/>
      <c r="I253" s="54"/>
      <c r="J253" s="54"/>
      <c r="K253" s="54"/>
    </row>
    <row r="254" spans="3:11">
      <c r="C254" s="54"/>
      <c r="D254" s="54"/>
      <c r="E254" s="54"/>
      <c r="F254" s="54"/>
      <c r="G254" s="54"/>
      <c r="H254" s="54"/>
      <c r="I254" s="54"/>
      <c r="J254" s="54"/>
      <c r="K254" s="54"/>
    </row>
    <row r="255" spans="3:11">
      <c r="C255" s="54"/>
      <c r="D255" s="54"/>
      <c r="E255" s="54"/>
      <c r="F255" s="54"/>
      <c r="G255" s="54"/>
      <c r="H255" s="54"/>
      <c r="I255" s="54"/>
      <c r="J255" s="54"/>
      <c r="K255" s="54"/>
    </row>
    <row r="256" spans="3:11">
      <c r="C256" s="54"/>
      <c r="D256" s="54"/>
      <c r="E256" s="54"/>
      <c r="F256" s="54"/>
      <c r="G256" s="54"/>
      <c r="H256" s="54"/>
      <c r="I256" s="54"/>
      <c r="J256" s="54"/>
      <c r="K256" s="54"/>
    </row>
    <row r="257" spans="3:11">
      <c r="C257" s="54"/>
      <c r="D257" s="54"/>
      <c r="E257" s="54"/>
      <c r="F257" s="54"/>
      <c r="G257" s="54"/>
      <c r="H257" s="54"/>
      <c r="I257" s="54"/>
      <c r="J257" s="54"/>
      <c r="K257" s="54"/>
    </row>
    <row r="258" spans="3:11">
      <c r="C258" s="54"/>
      <c r="D258" s="54"/>
      <c r="E258" s="54"/>
      <c r="F258" s="54"/>
      <c r="G258" s="54"/>
      <c r="H258" s="54"/>
      <c r="I258" s="54"/>
      <c r="J258" s="54"/>
      <c r="K258" s="54"/>
    </row>
    <row r="259" spans="3:11">
      <c r="C259" s="54"/>
      <c r="D259" s="54"/>
      <c r="E259" s="54"/>
      <c r="F259" s="54"/>
      <c r="G259" s="54"/>
      <c r="H259" s="54"/>
      <c r="I259" s="54"/>
      <c r="J259" s="54"/>
      <c r="K259" s="54"/>
    </row>
    <row r="260" spans="3:11">
      <c r="C260" s="54"/>
      <c r="D260" s="54"/>
      <c r="E260" s="54"/>
      <c r="F260" s="54"/>
      <c r="G260" s="54"/>
      <c r="H260" s="54"/>
      <c r="I260" s="54"/>
      <c r="J260" s="54"/>
      <c r="K260" s="54"/>
    </row>
    <row r="261" spans="3:11">
      <c r="C261" s="54"/>
      <c r="D261" s="54"/>
      <c r="E261" s="54"/>
      <c r="F261" s="54"/>
      <c r="G261" s="54"/>
      <c r="H261" s="54"/>
      <c r="I261" s="54"/>
      <c r="J261" s="54"/>
      <c r="K261" s="54"/>
    </row>
    <row r="262" spans="3:11">
      <c r="C262" s="54"/>
      <c r="D262" s="54"/>
      <c r="E262" s="54"/>
      <c r="F262" s="54"/>
      <c r="G262" s="54"/>
      <c r="H262" s="54"/>
      <c r="I262" s="54"/>
      <c r="J262" s="54"/>
      <c r="K262" s="54"/>
    </row>
    <row r="263" spans="3:11">
      <c r="C263" s="54"/>
      <c r="D263" s="54"/>
      <c r="E263" s="54"/>
      <c r="F263" s="54"/>
      <c r="G263" s="54"/>
      <c r="H263" s="54"/>
      <c r="I263" s="54"/>
      <c r="J263" s="54"/>
      <c r="K263" s="54"/>
    </row>
    <row r="264" spans="3:11">
      <c r="C264" s="54"/>
      <c r="D264" s="54"/>
      <c r="E264" s="54"/>
      <c r="F264" s="54"/>
      <c r="G264" s="54"/>
      <c r="H264" s="54"/>
      <c r="I264" s="54"/>
      <c r="J264" s="54"/>
      <c r="K264" s="54"/>
    </row>
    <row r="265" spans="3:11">
      <c r="C265" s="54"/>
      <c r="D265" s="54"/>
      <c r="E265" s="54"/>
      <c r="F265" s="54"/>
      <c r="G265" s="54"/>
      <c r="H265" s="54"/>
      <c r="I265" s="54"/>
      <c r="J265" s="54"/>
      <c r="K265" s="54"/>
    </row>
    <row r="266" spans="3:11">
      <c r="C266" s="54"/>
      <c r="D266" s="54"/>
      <c r="E266" s="54"/>
      <c r="F266" s="54"/>
      <c r="G266" s="54"/>
      <c r="H266" s="54"/>
      <c r="I266" s="54"/>
      <c r="J266" s="54"/>
      <c r="K266" s="54"/>
    </row>
    <row r="267" spans="3:11">
      <c r="C267" s="54"/>
      <c r="D267" s="54"/>
      <c r="E267" s="54"/>
      <c r="F267" s="54"/>
      <c r="G267" s="54"/>
      <c r="H267" s="54"/>
      <c r="I267" s="54"/>
      <c r="J267" s="54"/>
      <c r="K267" s="54"/>
    </row>
    <row r="268" spans="3:11">
      <c r="C268" s="54"/>
      <c r="D268" s="54"/>
      <c r="E268" s="54"/>
      <c r="F268" s="54"/>
      <c r="G268" s="54"/>
      <c r="H268" s="54"/>
      <c r="I268" s="54"/>
      <c r="J268" s="54"/>
      <c r="K268" s="54"/>
    </row>
    <row r="269" spans="3:11">
      <c r="C269" s="54"/>
      <c r="D269" s="54"/>
      <c r="E269" s="54"/>
      <c r="F269" s="54"/>
      <c r="G269" s="54"/>
      <c r="H269" s="54"/>
      <c r="I269" s="54"/>
      <c r="J269" s="54"/>
      <c r="K269" s="54"/>
    </row>
    <row r="270" spans="3:11">
      <c r="C270" s="54"/>
      <c r="D270" s="54"/>
      <c r="E270" s="54"/>
      <c r="F270" s="54"/>
      <c r="G270" s="54"/>
      <c r="H270" s="54"/>
      <c r="I270" s="54"/>
      <c r="J270" s="54"/>
      <c r="K270" s="54"/>
    </row>
    <row r="271" spans="3:11">
      <c r="C271" s="54"/>
      <c r="D271" s="54"/>
      <c r="E271" s="54"/>
      <c r="F271" s="54"/>
      <c r="G271" s="54"/>
      <c r="H271" s="54"/>
      <c r="I271" s="54"/>
      <c r="J271" s="54"/>
      <c r="K271" s="54"/>
    </row>
    <row r="272" spans="3:11">
      <c r="C272" s="54"/>
      <c r="D272" s="54"/>
      <c r="E272" s="54"/>
      <c r="F272" s="54"/>
      <c r="G272" s="54"/>
      <c r="H272" s="54"/>
      <c r="I272" s="54"/>
      <c r="J272" s="54"/>
      <c r="K272" s="54"/>
    </row>
    <row r="273" spans="3:11">
      <c r="C273" s="54"/>
      <c r="D273" s="54"/>
      <c r="E273" s="54"/>
      <c r="F273" s="54"/>
      <c r="G273" s="54"/>
      <c r="H273" s="54"/>
      <c r="I273" s="54"/>
      <c r="J273" s="54"/>
      <c r="K273" s="54"/>
    </row>
    <row r="274" spans="3:11">
      <c r="C274" s="54"/>
      <c r="D274" s="54"/>
      <c r="E274" s="54"/>
      <c r="F274" s="54"/>
      <c r="G274" s="54"/>
      <c r="H274" s="54"/>
      <c r="I274" s="54"/>
      <c r="J274" s="54"/>
      <c r="K274" s="54"/>
    </row>
    <row r="275" spans="3:11">
      <c r="C275" s="54"/>
      <c r="D275" s="54"/>
      <c r="E275" s="54"/>
      <c r="F275" s="54"/>
      <c r="G275" s="54"/>
      <c r="H275" s="54"/>
      <c r="I275" s="54"/>
      <c r="J275" s="54"/>
      <c r="K275" s="54"/>
    </row>
    <row r="276" spans="3:11">
      <c r="C276" s="54"/>
      <c r="D276" s="54"/>
      <c r="E276" s="54"/>
      <c r="F276" s="54"/>
      <c r="G276" s="54"/>
      <c r="H276" s="54"/>
      <c r="I276" s="54"/>
      <c r="J276" s="54"/>
      <c r="K276" s="54"/>
    </row>
    <row r="277" spans="3:11">
      <c r="C277" s="54"/>
      <c r="D277" s="54"/>
      <c r="E277" s="54"/>
      <c r="F277" s="54"/>
      <c r="G277" s="54"/>
      <c r="H277" s="54"/>
      <c r="I277" s="54"/>
      <c r="J277" s="54"/>
      <c r="K277" s="54"/>
    </row>
    <row r="278" spans="3:11">
      <c r="C278" s="54"/>
      <c r="D278" s="54"/>
      <c r="E278" s="54"/>
      <c r="F278" s="54"/>
      <c r="G278" s="54"/>
      <c r="H278" s="54"/>
      <c r="I278" s="54"/>
      <c r="J278" s="54"/>
      <c r="K278" s="54"/>
    </row>
    <row r="279" spans="3:11">
      <c r="C279" s="54"/>
      <c r="D279" s="54"/>
      <c r="E279" s="54"/>
      <c r="F279" s="54"/>
      <c r="G279" s="54"/>
      <c r="H279" s="54"/>
      <c r="I279" s="54"/>
      <c r="J279" s="54"/>
      <c r="K279" s="54"/>
    </row>
    <row r="280" spans="3:11">
      <c r="C280" s="54"/>
      <c r="D280" s="54"/>
      <c r="E280" s="54"/>
      <c r="F280" s="54"/>
      <c r="G280" s="54"/>
      <c r="H280" s="54"/>
      <c r="I280" s="54"/>
      <c r="J280" s="54"/>
      <c r="K280" s="54"/>
    </row>
    <row r="281" spans="3:11">
      <c r="C281" s="54"/>
      <c r="D281" s="54"/>
      <c r="E281" s="54"/>
      <c r="F281" s="54"/>
      <c r="G281" s="54"/>
      <c r="H281" s="54"/>
      <c r="I281" s="54"/>
      <c r="J281" s="54"/>
      <c r="K281" s="54"/>
    </row>
    <row r="282" spans="3:11">
      <c r="C282" s="54"/>
      <c r="D282" s="54"/>
      <c r="E282" s="54"/>
      <c r="F282" s="54"/>
      <c r="G282" s="54"/>
      <c r="H282" s="54"/>
      <c r="I282" s="54"/>
      <c r="J282" s="54"/>
      <c r="K282" s="54"/>
    </row>
    <row r="283" spans="3:11">
      <c r="C283" s="54"/>
      <c r="D283" s="54"/>
      <c r="E283" s="54"/>
      <c r="F283" s="54"/>
      <c r="G283" s="54"/>
      <c r="H283" s="54"/>
      <c r="I283" s="54"/>
      <c r="J283" s="54"/>
      <c r="K283" s="54"/>
    </row>
    <row r="284" spans="3:11">
      <c r="C284" s="54"/>
      <c r="D284" s="54"/>
      <c r="E284" s="54"/>
      <c r="F284" s="54"/>
      <c r="G284" s="54"/>
      <c r="H284" s="54"/>
      <c r="I284" s="54"/>
      <c r="J284" s="54"/>
      <c r="K284" s="54"/>
    </row>
    <row r="285" spans="3:11">
      <c r="C285" s="54"/>
      <c r="D285" s="54"/>
      <c r="E285" s="54"/>
      <c r="F285" s="54"/>
      <c r="G285" s="54"/>
      <c r="H285" s="54"/>
      <c r="I285" s="54"/>
      <c r="J285" s="54"/>
      <c r="K285" s="54"/>
    </row>
    <row r="286" spans="3:11">
      <c r="C286" s="54"/>
      <c r="D286" s="54"/>
      <c r="E286" s="54"/>
      <c r="F286" s="54"/>
      <c r="G286" s="54"/>
      <c r="H286" s="54"/>
      <c r="I286" s="54"/>
      <c r="J286" s="54"/>
      <c r="K286" s="54"/>
    </row>
    <row r="287" spans="3:11">
      <c r="C287" s="54"/>
      <c r="D287" s="54"/>
      <c r="E287" s="54"/>
      <c r="F287" s="54"/>
      <c r="G287" s="54"/>
      <c r="H287" s="54"/>
      <c r="I287" s="54"/>
      <c r="J287" s="54"/>
      <c r="K287" s="54"/>
    </row>
    <row r="288" spans="3:11">
      <c r="C288" s="54"/>
      <c r="D288" s="54"/>
      <c r="E288" s="54"/>
      <c r="F288" s="54"/>
      <c r="G288" s="54"/>
      <c r="H288" s="54"/>
      <c r="I288" s="54"/>
      <c r="J288" s="54"/>
      <c r="K288" s="54"/>
    </row>
    <row r="289" spans="3:11">
      <c r="C289" s="54"/>
      <c r="D289" s="54"/>
      <c r="E289" s="54"/>
      <c r="F289" s="54"/>
      <c r="G289" s="54"/>
      <c r="H289" s="54"/>
      <c r="I289" s="54"/>
      <c r="J289" s="54"/>
      <c r="K289" s="54"/>
    </row>
    <row r="290" spans="3:11">
      <c r="C290" s="54"/>
      <c r="D290" s="54"/>
      <c r="E290" s="54"/>
      <c r="F290" s="54"/>
      <c r="G290" s="54"/>
      <c r="H290" s="54"/>
      <c r="I290" s="54"/>
      <c r="J290" s="54"/>
      <c r="K290" s="54"/>
    </row>
    <row r="291" spans="3:11">
      <c r="C291" s="54"/>
      <c r="D291" s="54"/>
      <c r="E291" s="54"/>
      <c r="F291" s="54"/>
      <c r="G291" s="54"/>
      <c r="H291" s="54"/>
      <c r="I291" s="54"/>
      <c r="J291" s="54"/>
      <c r="K291" s="54"/>
    </row>
    <row r="292" spans="3:11">
      <c r="C292" s="54"/>
      <c r="D292" s="54"/>
      <c r="E292" s="54"/>
      <c r="F292" s="54"/>
      <c r="G292" s="54"/>
      <c r="H292" s="54"/>
      <c r="I292" s="54"/>
      <c r="J292" s="54"/>
      <c r="K292" s="54"/>
    </row>
    <row r="293" spans="3:11">
      <c r="C293" s="54"/>
      <c r="D293" s="54"/>
      <c r="E293" s="54"/>
      <c r="F293" s="54"/>
      <c r="G293" s="54"/>
      <c r="H293" s="54"/>
      <c r="I293" s="54"/>
      <c r="J293" s="54"/>
      <c r="K293" s="54"/>
    </row>
    <row r="294" spans="3:11">
      <c r="C294" s="54"/>
      <c r="D294" s="54"/>
      <c r="E294" s="54"/>
      <c r="F294" s="54"/>
      <c r="G294" s="54"/>
      <c r="H294" s="54"/>
      <c r="I294" s="54"/>
      <c r="J294" s="54"/>
      <c r="K294" s="54"/>
    </row>
    <row r="295" spans="3:11">
      <c r="C295" s="54"/>
      <c r="D295" s="54"/>
      <c r="E295" s="54"/>
      <c r="F295" s="54"/>
      <c r="G295" s="54"/>
      <c r="H295" s="54"/>
      <c r="I295" s="54"/>
      <c r="J295" s="54"/>
      <c r="K295" s="54"/>
    </row>
    <row r="296" spans="3:11">
      <c r="C296" s="54"/>
      <c r="D296" s="54"/>
      <c r="E296" s="54"/>
      <c r="F296" s="54"/>
      <c r="G296" s="54"/>
      <c r="H296" s="54"/>
      <c r="I296" s="54"/>
      <c r="J296" s="54"/>
      <c r="K296" s="54"/>
    </row>
    <row r="297" spans="3:11">
      <c r="C297" s="54"/>
      <c r="D297" s="54"/>
      <c r="E297" s="54"/>
      <c r="F297" s="54"/>
      <c r="G297" s="54"/>
      <c r="H297" s="54"/>
      <c r="I297" s="54"/>
      <c r="J297" s="54"/>
      <c r="K297" s="54"/>
    </row>
    <row r="298" spans="3:11">
      <c r="C298" s="54"/>
      <c r="D298" s="54"/>
      <c r="E298" s="54"/>
      <c r="F298" s="54"/>
      <c r="G298" s="54"/>
      <c r="H298" s="54"/>
      <c r="I298" s="54"/>
      <c r="J298" s="54"/>
      <c r="K298" s="54"/>
    </row>
    <row r="299" spans="3:11">
      <c r="C299" s="54"/>
      <c r="D299" s="54"/>
      <c r="E299" s="54"/>
      <c r="F299" s="54"/>
      <c r="G299" s="54"/>
      <c r="H299" s="54"/>
      <c r="I299" s="54"/>
      <c r="J299" s="54"/>
      <c r="K299" s="54"/>
    </row>
    <row r="300" spans="3:11">
      <c r="C300" s="54"/>
      <c r="D300" s="54"/>
      <c r="E300" s="54"/>
      <c r="F300" s="54"/>
      <c r="G300" s="54"/>
      <c r="H300" s="54"/>
      <c r="I300" s="54"/>
      <c r="J300" s="54"/>
      <c r="K300" s="54"/>
    </row>
    <row r="301" spans="3:11">
      <c r="C301" s="54"/>
      <c r="D301" s="54"/>
      <c r="E301" s="54"/>
      <c r="F301" s="54"/>
      <c r="G301" s="54"/>
      <c r="H301" s="54"/>
      <c r="I301" s="54"/>
      <c r="J301" s="54"/>
      <c r="K301" s="54"/>
    </row>
    <row r="302" spans="3:11">
      <c r="C302" s="54"/>
      <c r="D302" s="54"/>
      <c r="E302" s="54"/>
      <c r="F302" s="54"/>
      <c r="G302" s="54"/>
      <c r="H302" s="54"/>
      <c r="I302" s="54"/>
      <c r="J302" s="54"/>
      <c r="K302" s="54"/>
    </row>
    <row r="303" spans="3:11">
      <c r="C303" s="54"/>
      <c r="D303" s="54"/>
      <c r="E303" s="54"/>
      <c r="F303" s="54"/>
      <c r="G303" s="54"/>
      <c r="H303" s="54"/>
      <c r="I303" s="54"/>
      <c r="J303" s="54"/>
      <c r="K303" s="54"/>
    </row>
    <row r="304" spans="3:11">
      <c r="C304" s="54"/>
      <c r="D304" s="54"/>
      <c r="E304" s="54"/>
      <c r="F304" s="54"/>
      <c r="G304" s="54"/>
      <c r="H304" s="54"/>
      <c r="I304" s="54"/>
      <c r="J304" s="54"/>
      <c r="K304" s="54"/>
    </row>
    <row r="305" spans="3:11">
      <c r="C305" s="54"/>
      <c r="D305" s="54"/>
      <c r="E305" s="54"/>
      <c r="F305" s="54"/>
      <c r="G305" s="54"/>
      <c r="H305" s="54"/>
      <c r="I305" s="54"/>
      <c r="J305" s="54"/>
      <c r="K305" s="54"/>
    </row>
    <row r="306" spans="3:11">
      <c r="C306" s="54"/>
      <c r="D306" s="54"/>
      <c r="E306" s="54"/>
      <c r="F306" s="54"/>
      <c r="G306" s="54"/>
      <c r="H306" s="54"/>
      <c r="I306" s="54"/>
      <c r="J306" s="54"/>
      <c r="K306" s="54"/>
    </row>
    <row r="307" spans="3:11">
      <c r="C307" s="54"/>
      <c r="D307" s="54"/>
      <c r="E307" s="54"/>
      <c r="F307" s="54"/>
      <c r="G307" s="54"/>
      <c r="H307" s="54"/>
      <c r="I307" s="54"/>
      <c r="J307" s="54"/>
      <c r="K307" s="54"/>
    </row>
    <row r="308" spans="3:11">
      <c r="C308" s="54"/>
      <c r="D308" s="54"/>
      <c r="E308" s="54"/>
      <c r="F308" s="54"/>
      <c r="G308" s="54"/>
      <c r="H308" s="54"/>
      <c r="I308" s="54"/>
      <c r="J308" s="54"/>
      <c r="K308" s="54"/>
    </row>
    <row r="309" spans="3:11">
      <c r="C309" s="54"/>
      <c r="D309" s="54"/>
      <c r="E309" s="54"/>
      <c r="F309" s="54"/>
      <c r="G309" s="54"/>
      <c r="H309" s="54"/>
      <c r="I309" s="54"/>
      <c r="J309" s="54"/>
      <c r="K309" s="54"/>
    </row>
    <row r="310" spans="3:11">
      <c r="C310" s="54"/>
      <c r="D310" s="54"/>
      <c r="E310" s="54"/>
      <c r="F310" s="54"/>
      <c r="G310" s="54"/>
      <c r="H310" s="54"/>
      <c r="I310" s="54"/>
      <c r="J310" s="54"/>
      <c r="K310" s="54"/>
    </row>
    <row r="311" spans="3:11">
      <c r="C311" s="54"/>
      <c r="D311" s="54"/>
      <c r="E311" s="54"/>
      <c r="F311" s="54"/>
      <c r="G311" s="54"/>
      <c r="H311" s="54"/>
      <c r="I311" s="54"/>
      <c r="J311" s="54"/>
      <c r="K311" s="54"/>
    </row>
    <row r="312" spans="3:11">
      <c r="C312" s="54"/>
      <c r="D312" s="54"/>
      <c r="E312" s="54"/>
      <c r="F312" s="54"/>
      <c r="G312" s="54"/>
      <c r="H312" s="54"/>
      <c r="I312" s="54"/>
      <c r="J312" s="54"/>
      <c r="K312" s="54"/>
    </row>
    <row r="313" spans="3:11">
      <c r="C313" s="54"/>
      <c r="D313" s="54"/>
      <c r="E313" s="54"/>
      <c r="F313" s="54"/>
      <c r="G313" s="54"/>
      <c r="H313" s="54"/>
      <c r="I313" s="54"/>
      <c r="J313" s="54"/>
      <c r="K313" s="54"/>
    </row>
    <row r="314" spans="3:11">
      <c r="C314" s="54"/>
      <c r="D314" s="54"/>
      <c r="E314" s="54"/>
      <c r="F314" s="54"/>
      <c r="G314" s="54"/>
      <c r="H314" s="54"/>
      <c r="I314" s="54"/>
      <c r="J314" s="54"/>
      <c r="K314" s="54"/>
    </row>
    <row r="315" spans="3:11">
      <c r="C315" s="54"/>
      <c r="D315" s="54"/>
      <c r="E315" s="54"/>
      <c r="F315" s="54"/>
      <c r="G315" s="54"/>
      <c r="H315" s="54"/>
      <c r="I315" s="54"/>
      <c r="J315" s="54"/>
      <c r="K315" s="54"/>
    </row>
    <row r="316" spans="3:11">
      <c r="C316" s="54"/>
      <c r="D316" s="54"/>
      <c r="E316" s="54"/>
      <c r="F316" s="54"/>
      <c r="G316" s="54"/>
      <c r="H316" s="54"/>
      <c r="I316" s="54"/>
      <c r="J316" s="54"/>
      <c r="K316" s="54"/>
    </row>
    <row r="317" spans="3:11">
      <c r="C317" s="54"/>
      <c r="D317" s="54"/>
      <c r="E317" s="54"/>
      <c r="F317" s="54"/>
      <c r="G317" s="54"/>
      <c r="H317" s="54"/>
      <c r="I317" s="54"/>
      <c r="J317" s="54"/>
      <c r="K317" s="54"/>
    </row>
    <row r="318" spans="3:11">
      <c r="C318" s="54"/>
      <c r="D318" s="54"/>
      <c r="E318" s="54"/>
      <c r="F318" s="54"/>
      <c r="G318" s="54"/>
      <c r="H318" s="54"/>
      <c r="I318" s="54"/>
      <c r="J318" s="54"/>
      <c r="K318" s="54"/>
    </row>
    <row r="319" spans="3:11">
      <c r="C319" s="54"/>
      <c r="D319" s="54"/>
      <c r="E319" s="54"/>
      <c r="F319" s="54"/>
      <c r="G319" s="54"/>
      <c r="H319" s="54"/>
      <c r="I319" s="54"/>
      <c r="J319" s="54"/>
      <c r="K319" s="54"/>
    </row>
    <row r="320" spans="3:11">
      <c r="C320" s="54"/>
      <c r="D320" s="54"/>
      <c r="E320" s="54"/>
      <c r="F320" s="54"/>
      <c r="G320" s="54"/>
      <c r="H320" s="54"/>
      <c r="I320" s="54"/>
      <c r="J320" s="54"/>
      <c r="K320" s="54"/>
    </row>
    <row r="321" spans="3:11">
      <c r="C321" s="54"/>
      <c r="D321" s="54"/>
      <c r="E321" s="54"/>
      <c r="F321" s="54"/>
      <c r="G321" s="54"/>
      <c r="H321" s="54"/>
      <c r="I321" s="54"/>
      <c r="J321" s="54"/>
      <c r="K321" s="54"/>
    </row>
    <row r="322" spans="3:11">
      <c r="C322" s="54"/>
      <c r="D322" s="54"/>
      <c r="E322" s="54"/>
      <c r="F322" s="54"/>
      <c r="G322" s="54"/>
      <c r="H322" s="54"/>
      <c r="I322" s="54"/>
      <c r="J322" s="54"/>
      <c r="K322" s="54"/>
    </row>
    <row r="323" spans="3:11">
      <c r="C323" s="54"/>
      <c r="D323" s="54"/>
      <c r="E323" s="54"/>
      <c r="F323" s="54"/>
      <c r="G323" s="54"/>
      <c r="H323" s="54"/>
      <c r="I323" s="54"/>
      <c r="J323" s="54"/>
      <c r="K323" s="54"/>
    </row>
    <row r="324" spans="3:11">
      <c r="C324" s="54"/>
      <c r="D324" s="54"/>
      <c r="E324" s="54"/>
      <c r="F324" s="54"/>
      <c r="G324" s="54"/>
      <c r="H324" s="54"/>
      <c r="I324" s="54"/>
      <c r="J324" s="54"/>
      <c r="K324" s="54"/>
    </row>
    <row r="325" spans="3:11">
      <c r="C325" s="54"/>
      <c r="D325" s="54"/>
      <c r="E325" s="54"/>
      <c r="F325" s="54"/>
      <c r="G325" s="54"/>
      <c r="H325" s="54"/>
      <c r="I325" s="54"/>
      <c r="J325" s="54"/>
      <c r="K325" s="54"/>
    </row>
    <row r="326" spans="3:11">
      <c r="C326" s="54"/>
      <c r="D326" s="54"/>
      <c r="E326" s="54"/>
      <c r="F326" s="54"/>
      <c r="G326" s="54"/>
      <c r="H326" s="54"/>
      <c r="I326" s="54"/>
      <c r="J326" s="54"/>
      <c r="K326" s="54"/>
    </row>
    <row r="327" spans="3:11">
      <c r="C327" s="54"/>
      <c r="D327" s="54"/>
      <c r="E327" s="54"/>
      <c r="F327" s="54"/>
      <c r="G327" s="54"/>
      <c r="H327" s="54"/>
      <c r="I327" s="54"/>
      <c r="J327" s="54"/>
      <c r="K327" s="54"/>
    </row>
    <row r="328" spans="3:11">
      <c r="C328" s="54"/>
      <c r="D328" s="54"/>
      <c r="E328" s="54"/>
      <c r="F328" s="54"/>
      <c r="G328" s="54"/>
      <c r="H328" s="54"/>
      <c r="I328" s="54"/>
      <c r="J328" s="54"/>
      <c r="K328" s="54"/>
    </row>
    <row r="329" spans="3:11">
      <c r="C329" s="54"/>
      <c r="D329" s="54"/>
      <c r="E329" s="54"/>
      <c r="F329" s="54"/>
      <c r="G329" s="54"/>
      <c r="H329" s="54"/>
      <c r="I329" s="54"/>
      <c r="J329" s="54"/>
      <c r="K329" s="54"/>
    </row>
    <row r="330" spans="3:11">
      <c r="C330" s="54"/>
      <c r="D330" s="54"/>
      <c r="E330" s="54"/>
      <c r="F330" s="54"/>
      <c r="G330" s="54"/>
      <c r="H330" s="54"/>
      <c r="I330" s="54"/>
      <c r="J330" s="54"/>
      <c r="K330" s="54"/>
    </row>
    <row r="331" spans="3:11">
      <c r="C331" s="54"/>
      <c r="D331" s="54"/>
      <c r="E331" s="54"/>
      <c r="F331" s="54"/>
      <c r="G331" s="54"/>
      <c r="H331" s="54"/>
      <c r="I331" s="54"/>
      <c r="J331" s="54"/>
      <c r="K331" s="54"/>
    </row>
    <row r="332" spans="3:11">
      <c r="C332" s="54"/>
      <c r="D332" s="54"/>
      <c r="E332" s="54"/>
      <c r="F332" s="54"/>
      <c r="G332" s="54"/>
      <c r="H332" s="54"/>
      <c r="I332" s="54"/>
      <c r="J332" s="54"/>
      <c r="K332" s="54"/>
    </row>
    <row r="333" spans="3:11">
      <c r="C333" s="54"/>
      <c r="D333" s="54"/>
      <c r="E333" s="54"/>
      <c r="F333" s="54"/>
      <c r="G333" s="54"/>
      <c r="H333" s="54"/>
      <c r="I333" s="54"/>
      <c r="J333" s="54"/>
      <c r="K333" s="54"/>
    </row>
    <row r="334" spans="3:11">
      <c r="C334" s="54"/>
      <c r="D334" s="54"/>
      <c r="E334" s="54"/>
      <c r="F334" s="54"/>
      <c r="G334" s="54"/>
      <c r="H334" s="54"/>
      <c r="I334" s="54"/>
      <c r="J334" s="54"/>
      <c r="K334" s="54"/>
    </row>
    <row r="335" spans="3:11">
      <c r="C335" s="54"/>
      <c r="D335" s="54"/>
      <c r="E335" s="54"/>
      <c r="F335" s="54"/>
      <c r="G335" s="54"/>
      <c r="H335" s="54"/>
      <c r="I335" s="54"/>
      <c r="J335" s="54"/>
      <c r="K335" s="54"/>
    </row>
    <row r="336" spans="3:11">
      <c r="C336" s="54"/>
      <c r="D336" s="54"/>
      <c r="E336" s="54"/>
      <c r="F336" s="54"/>
      <c r="G336" s="54"/>
      <c r="H336" s="54"/>
      <c r="I336" s="54"/>
      <c r="J336" s="54"/>
      <c r="K336" s="54"/>
    </row>
    <row r="337" spans="3:11">
      <c r="C337" s="54"/>
      <c r="D337" s="54"/>
      <c r="E337" s="54"/>
      <c r="F337" s="54"/>
      <c r="G337" s="54"/>
      <c r="H337" s="54"/>
      <c r="I337" s="54"/>
      <c r="J337" s="54"/>
      <c r="K337" s="54"/>
    </row>
    <row r="338" spans="3:11">
      <c r="C338" s="54"/>
      <c r="D338" s="54"/>
      <c r="E338" s="54"/>
      <c r="F338" s="54"/>
      <c r="G338" s="54"/>
      <c r="H338" s="54"/>
      <c r="I338" s="54"/>
      <c r="J338" s="54"/>
      <c r="K338" s="54"/>
    </row>
    <row r="339" spans="3:11">
      <c r="C339" s="54"/>
      <c r="D339" s="54"/>
      <c r="E339" s="54"/>
      <c r="F339" s="54"/>
      <c r="G339" s="54"/>
      <c r="H339" s="54"/>
      <c r="I339" s="54"/>
      <c r="J339" s="54"/>
      <c r="K339" s="54"/>
    </row>
    <row r="340" spans="3:11">
      <c r="C340" s="54"/>
      <c r="D340" s="54"/>
      <c r="E340" s="54"/>
      <c r="F340" s="54"/>
      <c r="G340" s="54"/>
      <c r="H340" s="54"/>
      <c r="I340" s="54"/>
      <c r="J340" s="54"/>
      <c r="K340" s="54"/>
    </row>
    <row r="341" spans="3:11">
      <c r="C341" s="54"/>
      <c r="D341" s="54"/>
      <c r="E341" s="54"/>
      <c r="F341" s="54"/>
      <c r="G341" s="54"/>
      <c r="H341" s="54"/>
      <c r="I341" s="54"/>
      <c r="J341" s="54"/>
      <c r="K341" s="54"/>
    </row>
    <row r="342" spans="3:11">
      <c r="C342" s="54"/>
      <c r="D342" s="54"/>
      <c r="E342" s="54"/>
      <c r="F342" s="54"/>
      <c r="G342" s="54"/>
      <c r="H342" s="54"/>
      <c r="I342" s="54"/>
      <c r="J342" s="54"/>
      <c r="K342" s="54"/>
    </row>
    <row r="343" spans="3:11">
      <c r="C343" s="54"/>
      <c r="D343" s="54"/>
      <c r="E343" s="54"/>
      <c r="F343" s="54"/>
      <c r="G343" s="54"/>
      <c r="H343" s="54"/>
      <c r="I343" s="54"/>
      <c r="J343" s="54"/>
      <c r="K343" s="54"/>
    </row>
    <row r="344" spans="3:11">
      <c r="C344" s="54"/>
      <c r="D344" s="54"/>
      <c r="E344" s="54"/>
      <c r="F344" s="54"/>
      <c r="G344" s="54"/>
      <c r="H344" s="54"/>
      <c r="I344" s="54"/>
      <c r="J344" s="54"/>
      <c r="K344" s="54"/>
    </row>
    <row r="345" spans="3:11">
      <c r="C345" s="54"/>
      <c r="D345" s="54"/>
      <c r="E345" s="54"/>
      <c r="F345" s="54"/>
      <c r="G345" s="54"/>
      <c r="H345" s="54"/>
      <c r="I345" s="54"/>
      <c r="J345" s="54"/>
      <c r="K345" s="54"/>
    </row>
    <row r="346" spans="3:11">
      <c r="C346" s="54"/>
      <c r="D346" s="54"/>
      <c r="E346" s="54"/>
      <c r="F346" s="54"/>
      <c r="G346" s="54"/>
      <c r="H346" s="54"/>
      <c r="I346" s="54"/>
      <c r="J346" s="54"/>
      <c r="K346" s="54"/>
    </row>
    <row r="347" spans="3:11">
      <c r="C347" s="54"/>
      <c r="D347" s="54"/>
      <c r="E347" s="54"/>
      <c r="F347" s="54"/>
      <c r="G347" s="54"/>
      <c r="H347" s="54"/>
      <c r="I347" s="54"/>
      <c r="J347" s="54"/>
      <c r="K347" s="54"/>
    </row>
    <row r="348" spans="3:11">
      <c r="C348" s="54"/>
      <c r="D348" s="54"/>
      <c r="E348" s="54"/>
      <c r="F348" s="54"/>
      <c r="G348" s="54"/>
      <c r="H348" s="54"/>
      <c r="I348" s="54"/>
      <c r="J348" s="54"/>
      <c r="K348" s="54"/>
    </row>
    <row r="349" spans="3:11">
      <c r="C349" s="54"/>
      <c r="D349" s="54"/>
      <c r="E349" s="54"/>
      <c r="F349" s="54"/>
      <c r="G349" s="54"/>
      <c r="H349" s="54"/>
      <c r="I349" s="54"/>
      <c r="J349" s="54"/>
      <c r="K349" s="54"/>
    </row>
    <row r="350" spans="3:11">
      <c r="C350" s="54"/>
      <c r="D350" s="54"/>
      <c r="E350" s="54"/>
      <c r="F350" s="54"/>
      <c r="G350" s="54"/>
      <c r="H350" s="54"/>
      <c r="I350" s="54"/>
      <c r="J350" s="54"/>
      <c r="K350" s="54"/>
    </row>
    <row r="351" spans="3:11">
      <c r="C351" s="54"/>
      <c r="D351" s="54"/>
      <c r="E351" s="54"/>
      <c r="F351" s="54"/>
      <c r="G351" s="54"/>
      <c r="H351" s="54"/>
      <c r="I351" s="54"/>
      <c r="J351" s="54"/>
      <c r="K351" s="54"/>
    </row>
    <row r="352" spans="3:11">
      <c r="C352" s="54"/>
      <c r="D352" s="54"/>
      <c r="E352" s="54"/>
      <c r="F352" s="54"/>
      <c r="G352" s="54"/>
      <c r="H352" s="54"/>
      <c r="I352" s="54"/>
      <c r="J352" s="54"/>
      <c r="K352" s="54"/>
    </row>
    <row r="353" spans="3:11">
      <c r="C353" s="54"/>
      <c r="D353" s="54"/>
      <c r="E353" s="54"/>
      <c r="F353" s="54"/>
      <c r="G353" s="54"/>
      <c r="H353" s="54"/>
      <c r="I353" s="54"/>
      <c r="J353" s="54"/>
      <c r="K353" s="54"/>
    </row>
    <row r="354" spans="3:11">
      <c r="C354" s="54"/>
      <c r="D354" s="54"/>
      <c r="E354" s="54"/>
      <c r="F354" s="54"/>
      <c r="G354" s="54"/>
      <c r="H354" s="54"/>
      <c r="I354" s="54"/>
      <c r="J354" s="54"/>
      <c r="K354" s="54"/>
    </row>
    <row r="355" spans="3:11">
      <c r="C355" s="54"/>
      <c r="D355" s="54"/>
      <c r="E355" s="54"/>
      <c r="F355" s="54"/>
      <c r="G355" s="54"/>
      <c r="H355" s="54"/>
      <c r="I355" s="54"/>
      <c r="J355" s="54"/>
      <c r="K355" s="54"/>
    </row>
    <row r="356" spans="3:11">
      <c r="C356" s="54"/>
      <c r="D356" s="54"/>
      <c r="E356" s="54"/>
      <c r="F356" s="54"/>
      <c r="G356" s="54"/>
      <c r="H356" s="54"/>
      <c r="I356" s="54"/>
      <c r="J356" s="54"/>
      <c r="K356" s="54"/>
    </row>
    <row r="357" spans="3:11">
      <c r="C357" s="54"/>
      <c r="D357" s="54"/>
      <c r="E357" s="54"/>
      <c r="F357" s="54"/>
      <c r="G357" s="54"/>
      <c r="H357" s="54"/>
      <c r="I357" s="54"/>
      <c r="J357" s="54"/>
      <c r="K357" s="54"/>
    </row>
    <row r="358" spans="3:11">
      <c r="C358" s="54"/>
      <c r="D358" s="54"/>
      <c r="E358" s="54"/>
      <c r="F358" s="54"/>
      <c r="G358" s="54"/>
      <c r="H358" s="54"/>
      <c r="I358" s="54"/>
      <c r="J358" s="54"/>
      <c r="K358" s="54"/>
    </row>
    <row r="359" spans="3:11">
      <c r="C359" s="54"/>
      <c r="D359" s="54"/>
      <c r="E359" s="54"/>
      <c r="F359" s="54"/>
      <c r="G359" s="54"/>
      <c r="H359" s="54"/>
      <c r="I359" s="54"/>
      <c r="J359" s="54"/>
      <c r="K359" s="54"/>
    </row>
    <row r="360" spans="3:11">
      <c r="C360" s="54"/>
      <c r="D360" s="54"/>
      <c r="E360" s="54"/>
      <c r="F360" s="54"/>
      <c r="G360" s="54"/>
      <c r="H360" s="54"/>
      <c r="I360" s="54"/>
      <c r="J360" s="54"/>
      <c r="K360" s="54"/>
    </row>
    <row r="361" spans="3:11">
      <c r="C361" s="54"/>
      <c r="D361" s="54"/>
      <c r="E361" s="54"/>
      <c r="F361" s="54"/>
      <c r="G361" s="54"/>
      <c r="H361" s="54"/>
      <c r="I361" s="54"/>
      <c r="J361" s="54"/>
      <c r="K361" s="54"/>
    </row>
    <row r="362" spans="3:11">
      <c r="C362" s="54"/>
      <c r="D362" s="54"/>
      <c r="E362" s="54"/>
      <c r="F362" s="54"/>
      <c r="G362" s="54"/>
      <c r="H362" s="54"/>
      <c r="I362" s="54"/>
      <c r="J362" s="54"/>
      <c r="K362" s="54"/>
    </row>
    <row r="363" spans="3:11">
      <c r="C363" s="54"/>
      <c r="D363" s="54"/>
      <c r="E363" s="54"/>
      <c r="F363" s="54"/>
      <c r="G363" s="54"/>
      <c r="H363" s="54"/>
      <c r="I363" s="54"/>
      <c r="J363" s="54"/>
      <c r="K363" s="54"/>
    </row>
    <row r="364" spans="3:11">
      <c r="C364" s="54"/>
      <c r="D364" s="54"/>
      <c r="E364" s="54"/>
      <c r="F364" s="54"/>
      <c r="G364" s="54"/>
      <c r="H364" s="54"/>
      <c r="I364" s="54"/>
      <c r="J364" s="54"/>
      <c r="K364" s="54"/>
    </row>
    <row r="365" spans="3:11">
      <c r="C365" s="54"/>
      <c r="D365" s="54"/>
      <c r="E365" s="54"/>
      <c r="F365" s="54"/>
      <c r="G365" s="54"/>
      <c r="H365" s="54"/>
      <c r="I365" s="54"/>
      <c r="J365" s="54"/>
      <c r="K365" s="54"/>
    </row>
    <row r="366" spans="3:11">
      <c r="C366" s="54"/>
      <c r="D366" s="54"/>
      <c r="E366" s="54"/>
      <c r="F366" s="54"/>
      <c r="G366" s="54"/>
      <c r="H366" s="54"/>
      <c r="I366" s="54"/>
      <c r="J366" s="54"/>
      <c r="K366" s="54"/>
    </row>
    <row r="367" spans="3:11">
      <c r="C367" s="54"/>
      <c r="D367" s="54"/>
      <c r="E367" s="54"/>
      <c r="F367" s="54"/>
      <c r="G367" s="54"/>
      <c r="H367" s="54"/>
      <c r="I367" s="54"/>
      <c r="J367" s="54"/>
      <c r="K367" s="54"/>
    </row>
    <row r="368" spans="3:11">
      <c r="C368" s="54"/>
      <c r="D368" s="54"/>
      <c r="E368" s="54"/>
      <c r="F368" s="54"/>
      <c r="G368" s="54"/>
      <c r="H368" s="54"/>
      <c r="I368" s="54"/>
      <c r="J368" s="54"/>
      <c r="K368" s="54"/>
    </row>
    <row r="369" spans="3:11">
      <c r="C369" s="54"/>
      <c r="D369" s="54"/>
      <c r="E369" s="54"/>
      <c r="F369" s="54"/>
      <c r="G369" s="54"/>
      <c r="H369" s="54"/>
      <c r="I369" s="54"/>
      <c r="J369" s="54"/>
      <c r="K369" s="54"/>
    </row>
    <row r="370" spans="3:11">
      <c r="C370" s="54"/>
      <c r="D370" s="54"/>
      <c r="E370" s="54"/>
      <c r="F370" s="54"/>
      <c r="G370" s="54"/>
      <c r="H370" s="54"/>
      <c r="I370" s="54"/>
      <c r="J370" s="54"/>
      <c r="K370" s="54"/>
    </row>
    <row r="371" spans="3:11">
      <c r="C371" s="54"/>
      <c r="D371" s="54"/>
      <c r="E371" s="54"/>
      <c r="F371" s="54"/>
      <c r="G371" s="54"/>
      <c r="H371" s="54"/>
      <c r="I371" s="54"/>
      <c r="J371" s="54"/>
      <c r="K371" s="54"/>
    </row>
    <row r="372" spans="3:11">
      <c r="C372" s="54"/>
      <c r="D372" s="54"/>
      <c r="E372" s="54"/>
      <c r="F372" s="54"/>
      <c r="G372" s="54"/>
      <c r="H372" s="54"/>
      <c r="I372" s="54"/>
      <c r="J372" s="54"/>
      <c r="K372" s="54"/>
    </row>
    <row r="373" spans="3:11">
      <c r="C373" s="54"/>
      <c r="D373" s="54"/>
      <c r="E373" s="54"/>
      <c r="F373" s="54"/>
      <c r="G373" s="54"/>
      <c r="H373" s="54"/>
      <c r="I373" s="54"/>
      <c r="J373" s="54"/>
      <c r="K373" s="54"/>
    </row>
    <row r="374" spans="3:11">
      <c r="C374" s="54"/>
      <c r="D374" s="54"/>
      <c r="E374" s="54"/>
      <c r="F374" s="54"/>
      <c r="G374" s="54"/>
      <c r="H374" s="54"/>
      <c r="I374" s="54"/>
      <c r="J374" s="54"/>
      <c r="K374" s="54"/>
    </row>
    <row r="375" spans="3:11">
      <c r="C375" s="54"/>
      <c r="D375" s="54"/>
      <c r="E375" s="54"/>
      <c r="F375" s="54"/>
      <c r="G375" s="54"/>
      <c r="H375" s="54"/>
      <c r="I375" s="54"/>
      <c r="J375" s="54"/>
      <c r="K375" s="54"/>
    </row>
    <row r="376" spans="3:11">
      <c r="C376" s="54"/>
      <c r="D376" s="54"/>
      <c r="E376" s="54"/>
      <c r="F376" s="54"/>
      <c r="G376" s="54"/>
      <c r="H376" s="54"/>
      <c r="I376" s="54"/>
      <c r="J376" s="54"/>
      <c r="K376" s="54"/>
    </row>
    <row r="377" spans="3:11">
      <c r="C377" s="54"/>
      <c r="D377" s="54"/>
      <c r="E377" s="54"/>
      <c r="F377" s="54"/>
      <c r="G377" s="54"/>
      <c r="H377" s="54"/>
      <c r="I377" s="54"/>
      <c r="J377" s="54"/>
      <c r="K377" s="54"/>
    </row>
    <row r="378" spans="3:11">
      <c r="C378" s="54"/>
      <c r="D378" s="54"/>
      <c r="E378" s="54"/>
      <c r="F378" s="54"/>
      <c r="G378" s="54"/>
      <c r="H378" s="54"/>
      <c r="I378" s="54"/>
      <c r="J378" s="54"/>
      <c r="K378" s="54"/>
    </row>
    <row r="379" spans="3:11">
      <c r="C379" s="54"/>
      <c r="D379" s="54"/>
      <c r="E379" s="54"/>
      <c r="F379" s="54"/>
      <c r="G379" s="54"/>
      <c r="H379" s="54"/>
      <c r="I379" s="54"/>
      <c r="J379" s="54"/>
      <c r="K379" s="54"/>
    </row>
    <row r="380" spans="3:11">
      <c r="C380" s="54"/>
      <c r="D380" s="54"/>
      <c r="E380" s="54"/>
      <c r="F380" s="54"/>
      <c r="G380" s="54"/>
      <c r="H380" s="54"/>
      <c r="I380" s="54"/>
      <c r="J380" s="54"/>
      <c r="K380" s="54"/>
    </row>
    <row r="381" spans="3:11">
      <c r="C381" s="54"/>
      <c r="D381" s="54"/>
      <c r="E381" s="54"/>
      <c r="F381" s="54"/>
      <c r="G381" s="54"/>
      <c r="H381" s="54"/>
      <c r="I381" s="54"/>
      <c r="J381" s="54"/>
      <c r="K381" s="54"/>
    </row>
    <row r="382" spans="3:11">
      <c r="C382" s="54"/>
      <c r="D382" s="54"/>
      <c r="E382" s="54"/>
      <c r="F382" s="54"/>
      <c r="G382" s="54"/>
      <c r="H382" s="54"/>
      <c r="I382" s="54"/>
      <c r="J382" s="54"/>
      <c r="K382" s="54"/>
    </row>
    <row r="383" spans="3:11">
      <c r="C383" s="54"/>
      <c r="D383" s="54"/>
      <c r="E383" s="54"/>
      <c r="F383" s="54"/>
      <c r="G383" s="54"/>
      <c r="H383" s="54"/>
      <c r="I383" s="54"/>
      <c r="J383" s="54"/>
      <c r="K383" s="54"/>
    </row>
    <row r="384" spans="3:11">
      <c r="C384" s="54"/>
      <c r="D384" s="54"/>
      <c r="E384" s="54"/>
      <c r="F384" s="54"/>
      <c r="G384" s="54"/>
      <c r="H384" s="54"/>
      <c r="I384" s="54"/>
      <c r="J384" s="54"/>
      <c r="K384" s="54"/>
    </row>
    <row r="385" spans="3:11">
      <c r="C385" s="54"/>
      <c r="D385" s="54"/>
      <c r="E385" s="54"/>
      <c r="F385" s="54"/>
      <c r="G385" s="54"/>
      <c r="H385" s="54"/>
      <c r="I385" s="54"/>
      <c r="J385" s="54"/>
      <c r="K385" s="54"/>
    </row>
    <row r="386" spans="3:11">
      <c r="C386" s="54"/>
      <c r="D386" s="54"/>
      <c r="E386" s="54"/>
      <c r="F386" s="54"/>
      <c r="G386" s="54"/>
      <c r="H386" s="54"/>
      <c r="I386" s="54"/>
      <c r="J386" s="54"/>
      <c r="K386" s="54"/>
    </row>
    <row r="387" spans="3:11">
      <c r="C387" s="54"/>
      <c r="D387" s="54"/>
      <c r="E387" s="54"/>
      <c r="F387" s="54"/>
      <c r="G387" s="54"/>
      <c r="H387" s="54"/>
      <c r="I387" s="54"/>
      <c r="J387" s="54"/>
      <c r="K387" s="54"/>
    </row>
    <row r="388" spans="3:11">
      <c r="C388" s="54"/>
      <c r="D388" s="54"/>
      <c r="E388" s="54"/>
      <c r="F388" s="54"/>
      <c r="G388" s="54"/>
      <c r="H388" s="54"/>
      <c r="I388" s="54"/>
      <c r="J388" s="54"/>
      <c r="K388" s="54"/>
    </row>
    <row r="389" spans="3:11">
      <c r="C389" s="54"/>
      <c r="D389" s="54"/>
      <c r="E389" s="54"/>
      <c r="F389" s="54"/>
      <c r="G389" s="54"/>
      <c r="H389" s="54"/>
      <c r="I389" s="54"/>
      <c r="J389" s="54"/>
      <c r="K389" s="54"/>
    </row>
    <row r="390" spans="3:11">
      <c r="C390" s="54"/>
      <c r="D390" s="54"/>
      <c r="E390" s="54"/>
      <c r="F390" s="54"/>
      <c r="G390" s="54"/>
      <c r="H390" s="54"/>
      <c r="I390" s="54"/>
      <c r="J390" s="54"/>
      <c r="K390" s="54"/>
    </row>
    <row r="391" spans="3:11">
      <c r="C391" s="54"/>
      <c r="D391" s="54"/>
      <c r="E391" s="54"/>
      <c r="F391" s="54"/>
      <c r="G391" s="54"/>
      <c r="H391" s="54"/>
      <c r="I391" s="54"/>
      <c r="J391" s="54"/>
      <c r="K391" s="54"/>
    </row>
    <row r="392" spans="3:11">
      <c r="C392" s="54"/>
      <c r="D392" s="54"/>
      <c r="E392" s="54"/>
      <c r="F392" s="54"/>
      <c r="G392" s="54"/>
      <c r="H392" s="54"/>
      <c r="I392" s="54"/>
      <c r="J392" s="54"/>
      <c r="K392" s="54"/>
    </row>
    <row r="393" spans="3:11">
      <c r="C393" s="54"/>
      <c r="D393" s="54"/>
      <c r="E393" s="54"/>
      <c r="F393" s="54"/>
      <c r="G393" s="54"/>
      <c r="H393" s="54"/>
      <c r="I393" s="54"/>
      <c r="J393" s="54"/>
      <c r="K393" s="54"/>
    </row>
    <row r="394" spans="3:11">
      <c r="C394" s="54"/>
      <c r="D394" s="54"/>
      <c r="E394" s="54"/>
      <c r="F394" s="54"/>
      <c r="G394" s="54"/>
      <c r="H394" s="54"/>
      <c r="I394" s="54"/>
      <c r="J394" s="54"/>
      <c r="K394" s="54"/>
    </row>
    <row r="395" spans="3:11">
      <c r="C395" s="54"/>
      <c r="D395" s="54"/>
      <c r="E395" s="54"/>
      <c r="F395" s="54"/>
      <c r="G395" s="54"/>
      <c r="H395" s="54"/>
      <c r="I395" s="54"/>
      <c r="J395" s="54"/>
      <c r="K395" s="54"/>
    </row>
    <row r="396" spans="3:11">
      <c r="C396" s="54"/>
      <c r="D396" s="54"/>
      <c r="E396" s="54"/>
      <c r="F396" s="54"/>
      <c r="G396" s="54"/>
      <c r="H396" s="54"/>
      <c r="I396" s="54"/>
      <c r="J396" s="54"/>
      <c r="K396" s="54"/>
    </row>
    <row r="397" spans="3:11">
      <c r="C397" s="54"/>
      <c r="D397" s="54"/>
      <c r="E397" s="54"/>
      <c r="F397" s="54"/>
      <c r="G397" s="54"/>
      <c r="H397" s="54"/>
      <c r="I397" s="54"/>
      <c r="J397" s="54"/>
      <c r="K397" s="54"/>
    </row>
    <row r="398" spans="3:11">
      <c r="C398" s="54"/>
      <c r="D398" s="54"/>
      <c r="E398" s="54"/>
      <c r="F398" s="54"/>
      <c r="G398" s="54"/>
      <c r="H398" s="54"/>
      <c r="I398" s="54"/>
      <c r="J398" s="54"/>
      <c r="K398" s="54"/>
    </row>
    <row r="399" spans="3:11">
      <c r="C399" s="54"/>
      <c r="D399" s="54"/>
      <c r="E399" s="54"/>
      <c r="F399" s="54"/>
      <c r="G399" s="54"/>
      <c r="H399" s="54"/>
      <c r="I399" s="54"/>
      <c r="J399" s="54"/>
      <c r="K399" s="54"/>
    </row>
    <row r="400" spans="3:11">
      <c r="C400" s="54"/>
      <c r="D400" s="54"/>
      <c r="E400" s="54"/>
      <c r="F400" s="54"/>
      <c r="G400" s="54"/>
      <c r="H400" s="54"/>
      <c r="I400" s="54"/>
      <c r="J400" s="54"/>
      <c r="K400" s="54"/>
    </row>
    <row r="401" spans="3:11">
      <c r="C401" s="54"/>
      <c r="D401" s="54"/>
      <c r="E401" s="54"/>
      <c r="F401" s="54"/>
      <c r="G401" s="54"/>
      <c r="H401" s="54"/>
      <c r="I401" s="54"/>
      <c r="J401" s="54"/>
      <c r="K401" s="54"/>
    </row>
    <row r="402" spans="3:11">
      <c r="C402" s="54"/>
      <c r="D402" s="54"/>
      <c r="E402" s="54"/>
      <c r="F402" s="54"/>
      <c r="G402" s="54"/>
      <c r="H402" s="54"/>
      <c r="I402" s="54"/>
      <c r="J402" s="54"/>
      <c r="K402" s="54"/>
    </row>
    <row r="403" spans="3:11">
      <c r="C403" s="54"/>
      <c r="D403" s="54"/>
      <c r="E403" s="54"/>
      <c r="F403" s="54"/>
      <c r="G403" s="54"/>
      <c r="H403" s="54"/>
      <c r="I403" s="54"/>
      <c r="J403" s="54"/>
      <c r="K403" s="54"/>
    </row>
    <row r="404" spans="3:11">
      <c r="C404" s="54"/>
      <c r="D404" s="54"/>
      <c r="E404" s="54"/>
      <c r="F404" s="54"/>
      <c r="G404" s="54"/>
      <c r="H404" s="54"/>
      <c r="I404" s="54"/>
      <c r="J404" s="54"/>
      <c r="K404" s="54"/>
    </row>
    <row r="405" spans="3:11">
      <c r="C405" s="54"/>
      <c r="D405" s="54"/>
      <c r="E405" s="54"/>
      <c r="F405" s="54"/>
      <c r="G405" s="54"/>
      <c r="H405" s="54"/>
      <c r="I405" s="54"/>
      <c r="J405" s="54"/>
      <c r="K405" s="54"/>
    </row>
    <row r="406" spans="3:11">
      <c r="C406" s="54"/>
      <c r="D406" s="54"/>
      <c r="E406" s="54"/>
      <c r="F406" s="54"/>
      <c r="G406" s="54"/>
      <c r="H406" s="54"/>
      <c r="I406" s="54"/>
      <c r="J406" s="54"/>
      <c r="K406" s="54"/>
    </row>
    <row r="407" spans="3:11">
      <c r="C407" s="54"/>
      <c r="D407" s="54"/>
      <c r="E407" s="54"/>
      <c r="F407" s="54"/>
      <c r="G407" s="54"/>
      <c r="H407" s="54"/>
      <c r="I407" s="54"/>
      <c r="J407" s="54"/>
      <c r="K407" s="54"/>
    </row>
    <row r="408" spans="3:11">
      <c r="C408" s="54"/>
      <c r="D408" s="54"/>
      <c r="E408" s="54"/>
      <c r="F408" s="54"/>
      <c r="G408" s="54"/>
      <c r="H408" s="54"/>
      <c r="I408" s="54"/>
      <c r="J408" s="54"/>
      <c r="K408" s="54"/>
    </row>
    <row r="409" spans="3:11">
      <c r="C409" s="54"/>
      <c r="D409" s="54"/>
      <c r="E409" s="54"/>
      <c r="F409" s="54"/>
      <c r="G409" s="54"/>
      <c r="H409" s="54"/>
      <c r="I409" s="54"/>
      <c r="J409" s="54"/>
      <c r="K409" s="54"/>
    </row>
    <row r="410" spans="3:11">
      <c r="C410" s="54"/>
      <c r="D410" s="54"/>
      <c r="E410" s="54"/>
      <c r="F410" s="54"/>
      <c r="G410" s="54"/>
      <c r="H410" s="54"/>
      <c r="I410" s="54"/>
      <c r="J410" s="54"/>
      <c r="K410" s="54"/>
    </row>
    <row r="411" spans="3:11">
      <c r="C411" s="54"/>
      <c r="D411" s="54"/>
      <c r="E411" s="54"/>
      <c r="F411" s="54"/>
      <c r="G411" s="54"/>
      <c r="H411" s="54"/>
      <c r="I411" s="54"/>
      <c r="J411" s="54"/>
      <c r="K411" s="54"/>
    </row>
    <row r="412" spans="3:11">
      <c r="C412" s="54"/>
      <c r="D412" s="54"/>
      <c r="E412" s="54"/>
      <c r="F412" s="54"/>
      <c r="G412" s="54"/>
      <c r="H412" s="54"/>
      <c r="I412" s="54"/>
      <c r="J412" s="54"/>
      <c r="K412" s="54"/>
    </row>
    <row r="413" spans="3:11">
      <c r="C413" s="54"/>
      <c r="D413" s="54"/>
      <c r="E413" s="54"/>
      <c r="F413" s="54"/>
      <c r="G413" s="54"/>
      <c r="H413" s="54"/>
      <c r="I413" s="54"/>
      <c r="J413" s="54"/>
      <c r="K413" s="54"/>
    </row>
    <row r="414" spans="3:11">
      <c r="C414" s="54"/>
      <c r="D414" s="54"/>
      <c r="E414" s="54"/>
      <c r="F414" s="54"/>
      <c r="G414" s="54"/>
      <c r="H414" s="54"/>
      <c r="I414" s="54"/>
      <c r="J414" s="54"/>
      <c r="K414" s="54"/>
    </row>
    <row r="415" spans="3:11">
      <c r="C415" s="54"/>
      <c r="D415" s="54"/>
      <c r="E415" s="54"/>
      <c r="F415" s="54"/>
      <c r="G415" s="54"/>
      <c r="H415" s="54"/>
      <c r="I415" s="54"/>
      <c r="J415" s="54"/>
      <c r="K415" s="54"/>
    </row>
    <row r="416" spans="3:11">
      <c r="C416" s="54"/>
      <c r="D416" s="54"/>
      <c r="E416" s="54"/>
      <c r="F416" s="54"/>
      <c r="G416" s="54"/>
      <c r="H416" s="54"/>
      <c r="I416" s="54"/>
      <c r="J416" s="54"/>
      <c r="K416" s="54"/>
    </row>
    <row r="417" spans="3:11">
      <c r="C417" s="54"/>
      <c r="D417" s="54"/>
      <c r="E417" s="54"/>
      <c r="F417" s="54"/>
      <c r="G417" s="54"/>
      <c r="H417" s="54"/>
      <c r="I417" s="54"/>
      <c r="J417" s="54"/>
      <c r="K417" s="54"/>
    </row>
    <row r="418" spans="3:11">
      <c r="C418" s="54"/>
      <c r="D418" s="54"/>
      <c r="E418" s="54"/>
      <c r="F418" s="54"/>
      <c r="G418" s="54"/>
      <c r="H418" s="54"/>
      <c r="I418" s="54"/>
      <c r="J418" s="54"/>
      <c r="K418" s="54"/>
    </row>
    <row r="419" spans="3:11">
      <c r="C419" s="54"/>
      <c r="D419" s="54"/>
      <c r="E419" s="54"/>
      <c r="F419" s="54"/>
      <c r="G419" s="54"/>
      <c r="H419" s="54"/>
      <c r="I419" s="54"/>
      <c r="J419" s="54"/>
      <c r="K419" s="54"/>
    </row>
    <row r="420" spans="3:11">
      <c r="C420" s="54"/>
      <c r="D420" s="54"/>
      <c r="E420" s="54"/>
      <c r="F420" s="54"/>
      <c r="G420" s="54"/>
      <c r="H420" s="54"/>
      <c r="I420" s="54"/>
      <c r="J420" s="54"/>
      <c r="K420" s="54"/>
    </row>
    <row r="421" spans="3:11">
      <c r="C421" s="54"/>
      <c r="D421" s="54"/>
      <c r="E421" s="54"/>
      <c r="F421" s="54"/>
      <c r="G421" s="54"/>
      <c r="H421" s="54"/>
      <c r="I421" s="54"/>
      <c r="J421" s="54"/>
      <c r="K421" s="54"/>
    </row>
    <row r="422" spans="3:11">
      <c r="C422" s="54"/>
      <c r="D422" s="54"/>
      <c r="E422" s="54"/>
      <c r="F422" s="54"/>
      <c r="G422" s="54"/>
      <c r="H422" s="54"/>
      <c r="I422" s="54"/>
      <c r="J422" s="54"/>
      <c r="K422" s="54"/>
    </row>
    <row r="423" spans="3:11">
      <c r="C423" s="54"/>
      <c r="D423" s="54"/>
      <c r="E423" s="54"/>
      <c r="F423" s="54"/>
      <c r="G423" s="54"/>
      <c r="H423" s="54"/>
      <c r="I423" s="54"/>
      <c r="J423" s="54"/>
      <c r="K423" s="54"/>
    </row>
    <row r="424" spans="3:11">
      <c r="C424" s="54"/>
      <c r="D424" s="54"/>
      <c r="E424" s="54"/>
      <c r="F424" s="54"/>
      <c r="G424" s="54"/>
      <c r="H424" s="54"/>
      <c r="I424" s="54"/>
      <c r="J424" s="54"/>
      <c r="K424" s="54"/>
    </row>
    <row r="425" spans="3:11">
      <c r="C425" s="54"/>
      <c r="D425" s="54"/>
      <c r="E425" s="54"/>
      <c r="F425" s="54"/>
      <c r="G425" s="54"/>
      <c r="H425" s="54"/>
      <c r="I425" s="54"/>
      <c r="J425" s="54"/>
      <c r="K425" s="54"/>
    </row>
    <row r="426" spans="3:11">
      <c r="C426" s="54"/>
      <c r="D426" s="54"/>
      <c r="E426" s="54"/>
      <c r="F426" s="54"/>
      <c r="G426" s="54"/>
      <c r="H426" s="54"/>
      <c r="I426" s="54"/>
      <c r="J426" s="54"/>
      <c r="K426" s="54"/>
    </row>
    <row r="427" spans="3:11">
      <c r="C427" s="54"/>
      <c r="D427" s="54"/>
      <c r="E427" s="54"/>
      <c r="F427" s="54"/>
      <c r="G427" s="54"/>
      <c r="H427" s="54"/>
      <c r="I427" s="54"/>
      <c r="J427" s="54"/>
      <c r="K427" s="54"/>
    </row>
    <row r="428" spans="3:11">
      <c r="C428" s="54"/>
      <c r="D428" s="54"/>
      <c r="E428" s="54"/>
      <c r="F428" s="54"/>
      <c r="G428" s="54"/>
      <c r="H428" s="54"/>
      <c r="I428" s="54"/>
      <c r="J428" s="54"/>
      <c r="K428" s="54"/>
    </row>
    <row r="429" spans="3:11">
      <c r="C429" s="54"/>
      <c r="D429" s="54"/>
      <c r="E429" s="54"/>
      <c r="F429" s="54"/>
      <c r="G429" s="54"/>
      <c r="H429" s="54"/>
      <c r="I429" s="54"/>
      <c r="J429" s="54"/>
      <c r="K429" s="54"/>
    </row>
    <row r="430" spans="3:11">
      <c r="C430" s="54"/>
      <c r="D430" s="54"/>
      <c r="E430" s="54"/>
      <c r="F430" s="54"/>
      <c r="G430" s="54"/>
      <c r="H430" s="54"/>
      <c r="I430" s="54"/>
      <c r="J430" s="54"/>
      <c r="K430" s="54"/>
    </row>
    <row r="431" spans="3:11">
      <c r="C431" s="54"/>
      <c r="D431" s="54"/>
      <c r="E431" s="54"/>
      <c r="F431" s="54"/>
      <c r="G431" s="54"/>
      <c r="H431" s="54"/>
      <c r="I431" s="54"/>
      <c r="J431" s="54"/>
      <c r="K431" s="54"/>
    </row>
    <row r="432" spans="3:11">
      <c r="C432" s="54"/>
      <c r="D432" s="54"/>
      <c r="E432" s="54"/>
      <c r="F432" s="54"/>
      <c r="G432" s="54"/>
      <c r="H432" s="54"/>
      <c r="I432" s="54"/>
      <c r="J432" s="54"/>
      <c r="K432" s="54"/>
    </row>
    <row r="433" spans="3:11">
      <c r="C433" s="54"/>
      <c r="D433" s="54"/>
      <c r="E433" s="54"/>
      <c r="F433" s="54"/>
      <c r="G433" s="54"/>
      <c r="H433" s="54"/>
      <c r="I433" s="54"/>
      <c r="J433" s="54"/>
      <c r="K433" s="54"/>
    </row>
    <row r="434" spans="3:11">
      <c r="C434" s="54"/>
      <c r="D434" s="54"/>
      <c r="E434" s="54"/>
      <c r="F434" s="54"/>
      <c r="G434" s="54"/>
      <c r="H434" s="54"/>
      <c r="I434" s="54"/>
      <c r="J434" s="54"/>
      <c r="K434" s="54"/>
    </row>
    <row r="435" spans="3:11">
      <c r="C435" s="54"/>
      <c r="D435" s="54"/>
      <c r="E435" s="54"/>
      <c r="F435" s="54"/>
      <c r="G435" s="54"/>
      <c r="H435" s="54"/>
      <c r="I435" s="54"/>
      <c r="J435" s="54"/>
      <c r="K435" s="54"/>
    </row>
    <row r="436" spans="3:11">
      <c r="C436" s="54"/>
      <c r="D436" s="54"/>
      <c r="E436" s="54"/>
      <c r="F436" s="54"/>
      <c r="G436" s="54"/>
      <c r="H436" s="54"/>
      <c r="I436" s="54"/>
      <c r="J436" s="54"/>
      <c r="K436" s="54"/>
    </row>
    <row r="437" spans="3:11">
      <c r="C437" s="54"/>
      <c r="D437" s="54"/>
      <c r="E437" s="54"/>
      <c r="F437" s="54"/>
      <c r="G437" s="54"/>
      <c r="H437" s="54"/>
      <c r="I437" s="54"/>
      <c r="J437" s="54"/>
      <c r="K437" s="54"/>
    </row>
    <row r="438" spans="3:11">
      <c r="C438" s="54"/>
      <c r="D438" s="54"/>
      <c r="E438" s="54"/>
      <c r="F438" s="54"/>
      <c r="G438" s="54"/>
      <c r="H438" s="54"/>
      <c r="I438" s="54"/>
      <c r="J438" s="54"/>
      <c r="K438" s="54"/>
    </row>
    <row r="439" spans="3:11">
      <c r="C439" s="54"/>
      <c r="D439" s="54"/>
      <c r="E439" s="54"/>
      <c r="F439" s="54"/>
      <c r="G439" s="54"/>
      <c r="H439" s="54"/>
      <c r="I439" s="54"/>
      <c r="J439" s="54"/>
      <c r="K439" s="54"/>
    </row>
    <row r="440" spans="3:11">
      <c r="C440" s="54"/>
      <c r="D440" s="54"/>
      <c r="E440" s="54"/>
      <c r="F440" s="54"/>
      <c r="G440" s="54"/>
      <c r="H440" s="54"/>
      <c r="I440" s="54"/>
      <c r="J440" s="54"/>
      <c r="K440" s="54"/>
    </row>
    <row r="441" spans="3:11">
      <c r="C441" s="54"/>
      <c r="D441" s="54"/>
      <c r="E441" s="54"/>
      <c r="F441" s="54"/>
      <c r="G441" s="54"/>
      <c r="H441" s="54"/>
      <c r="I441" s="54"/>
      <c r="J441" s="54"/>
      <c r="K441" s="54"/>
    </row>
    <row r="442" spans="3:11">
      <c r="C442" s="54"/>
      <c r="D442" s="54"/>
      <c r="E442" s="54"/>
      <c r="F442" s="54"/>
      <c r="G442" s="54"/>
      <c r="H442" s="54"/>
      <c r="I442" s="54"/>
      <c r="J442" s="54"/>
      <c r="K442" s="54"/>
    </row>
    <row r="443" spans="3:11">
      <c r="C443" s="54"/>
      <c r="D443" s="54"/>
      <c r="E443" s="54"/>
      <c r="F443" s="54"/>
      <c r="G443" s="54"/>
      <c r="H443" s="54"/>
      <c r="I443" s="54"/>
      <c r="J443" s="54"/>
      <c r="K443" s="54"/>
    </row>
    <row r="444" spans="3:11">
      <c r="C444" s="54"/>
      <c r="D444" s="54"/>
      <c r="E444" s="54"/>
      <c r="F444" s="54"/>
      <c r="G444" s="54"/>
      <c r="H444" s="54"/>
      <c r="I444" s="54"/>
      <c r="J444" s="54"/>
      <c r="K444" s="54"/>
    </row>
    <row r="445" spans="3:11">
      <c r="C445" s="54"/>
      <c r="D445" s="54"/>
      <c r="E445" s="54"/>
      <c r="F445" s="54"/>
      <c r="G445" s="54"/>
      <c r="H445" s="54"/>
      <c r="I445" s="54"/>
      <c r="J445" s="54"/>
      <c r="K445" s="54"/>
    </row>
    <row r="446" spans="3:11">
      <c r="C446" s="54"/>
      <c r="D446" s="54"/>
      <c r="E446" s="54"/>
      <c r="F446" s="54"/>
      <c r="G446" s="54"/>
      <c r="H446" s="54"/>
      <c r="I446" s="54"/>
      <c r="J446" s="54"/>
      <c r="K446" s="54"/>
    </row>
    <row r="447" spans="3:11">
      <c r="C447" s="54"/>
      <c r="D447" s="54"/>
      <c r="E447" s="54"/>
      <c r="F447" s="54"/>
      <c r="G447" s="54"/>
      <c r="H447" s="54"/>
      <c r="I447" s="54"/>
      <c r="J447" s="54"/>
      <c r="K447" s="54"/>
    </row>
    <row r="448" spans="3:11">
      <c r="C448" s="54"/>
      <c r="D448" s="54"/>
      <c r="E448" s="54"/>
      <c r="F448" s="54"/>
      <c r="G448" s="54"/>
      <c r="H448" s="54"/>
      <c r="I448" s="54"/>
      <c r="J448" s="54"/>
      <c r="K448" s="54"/>
    </row>
    <row r="449" spans="3:11">
      <c r="C449" s="54"/>
      <c r="D449" s="54"/>
      <c r="E449" s="54"/>
      <c r="F449" s="54"/>
      <c r="G449" s="54"/>
      <c r="H449" s="54"/>
      <c r="I449" s="54"/>
      <c r="J449" s="54"/>
      <c r="K449" s="54"/>
    </row>
    <row r="450" spans="3:11">
      <c r="C450" s="54"/>
      <c r="D450" s="54"/>
      <c r="E450" s="54"/>
      <c r="F450" s="54"/>
      <c r="G450" s="54"/>
      <c r="H450" s="54"/>
      <c r="I450" s="54"/>
      <c r="J450" s="54"/>
      <c r="K450" s="54"/>
    </row>
    <row r="451" spans="3:11">
      <c r="C451" s="54"/>
      <c r="D451" s="54"/>
      <c r="E451" s="54"/>
      <c r="F451" s="54"/>
      <c r="G451" s="54"/>
      <c r="H451" s="54"/>
      <c r="I451" s="54"/>
      <c r="J451" s="54"/>
      <c r="K451" s="54"/>
    </row>
    <row r="452" spans="3:11">
      <c r="C452" s="54"/>
      <c r="D452" s="54"/>
      <c r="E452" s="54"/>
      <c r="F452" s="54"/>
      <c r="G452" s="54"/>
      <c r="H452" s="54"/>
      <c r="I452" s="54"/>
      <c r="J452" s="54"/>
      <c r="K452" s="54"/>
    </row>
    <row r="453" spans="3:11">
      <c r="C453" s="54"/>
      <c r="D453" s="54"/>
      <c r="E453" s="54"/>
      <c r="F453" s="54"/>
      <c r="G453" s="54"/>
      <c r="H453" s="54"/>
      <c r="I453" s="54"/>
      <c r="J453" s="54"/>
      <c r="K453" s="54"/>
    </row>
    <row r="454" spans="3:11">
      <c r="C454" s="54"/>
      <c r="D454" s="54"/>
      <c r="E454" s="54"/>
      <c r="F454" s="54"/>
      <c r="G454" s="54"/>
      <c r="H454" s="54"/>
      <c r="I454" s="54"/>
      <c r="J454" s="54"/>
      <c r="K454" s="54"/>
    </row>
    <row r="455" spans="3:11">
      <c r="C455" s="54"/>
      <c r="D455" s="54"/>
      <c r="E455" s="54"/>
      <c r="F455" s="54"/>
      <c r="G455" s="54"/>
      <c r="H455" s="54"/>
      <c r="I455" s="54"/>
      <c r="J455" s="54"/>
      <c r="K455" s="54"/>
    </row>
    <row r="456" spans="3:11">
      <c r="C456" s="54"/>
      <c r="D456" s="54"/>
      <c r="E456" s="54"/>
      <c r="F456" s="54"/>
      <c r="G456" s="54"/>
      <c r="H456" s="54"/>
      <c r="I456" s="54"/>
      <c r="J456" s="54"/>
      <c r="K456" s="54"/>
    </row>
    <row r="457" spans="3:11">
      <c r="C457" s="54"/>
      <c r="D457" s="54"/>
      <c r="E457" s="54"/>
      <c r="F457" s="54"/>
      <c r="G457" s="54"/>
      <c r="H457" s="54"/>
      <c r="I457" s="54"/>
      <c r="J457" s="54"/>
      <c r="K457" s="54"/>
    </row>
    <row r="458" spans="3:11">
      <c r="C458" s="54"/>
      <c r="D458" s="54"/>
      <c r="E458" s="54"/>
      <c r="F458" s="54"/>
      <c r="G458" s="54"/>
      <c r="H458" s="54"/>
      <c r="I458" s="54"/>
      <c r="J458" s="54"/>
      <c r="K458" s="54"/>
    </row>
    <row r="459" spans="3:11">
      <c r="C459" s="54"/>
      <c r="D459" s="54"/>
      <c r="E459" s="54"/>
      <c r="F459" s="54"/>
      <c r="G459" s="54"/>
      <c r="H459" s="54"/>
      <c r="I459" s="54"/>
      <c r="J459" s="54"/>
      <c r="K459" s="54"/>
    </row>
    <row r="460" spans="3:11">
      <c r="C460" s="54"/>
      <c r="D460" s="54"/>
      <c r="E460" s="54"/>
      <c r="F460" s="54"/>
      <c r="G460" s="54"/>
      <c r="H460" s="54"/>
      <c r="I460" s="54"/>
      <c r="J460" s="54"/>
      <c r="K460" s="54"/>
    </row>
    <row r="461" spans="3:11">
      <c r="C461" s="54"/>
      <c r="D461" s="54"/>
      <c r="E461" s="54"/>
      <c r="F461" s="54"/>
      <c r="G461" s="54"/>
      <c r="H461" s="54"/>
      <c r="I461" s="54"/>
      <c r="J461" s="54"/>
      <c r="K461" s="54"/>
    </row>
    <row r="462" spans="3:11">
      <c r="C462" s="54"/>
      <c r="D462" s="54"/>
      <c r="E462" s="54"/>
      <c r="F462" s="54"/>
      <c r="G462" s="54"/>
      <c r="H462" s="54"/>
      <c r="I462" s="54"/>
      <c r="J462" s="54"/>
      <c r="K462" s="54"/>
    </row>
    <row r="463" spans="3:11">
      <c r="C463" s="54"/>
      <c r="D463" s="54"/>
      <c r="E463" s="54"/>
      <c r="F463" s="54"/>
      <c r="G463" s="54"/>
      <c r="H463" s="54"/>
      <c r="I463" s="54"/>
      <c r="J463" s="54"/>
      <c r="K463" s="54"/>
    </row>
    <row r="464" spans="3:11">
      <c r="C464" s="54"/>
      <c r="D464" s="54"/>
      <c r="E464" s="54"/>
      <c r="F464" s="54"/>
      <c r="G464" s="54"/>
      <c r="H464" s="54"/>
      <c r="I464" s="54"/>
      <c r="J464" s="54"/>
      <c r="K464" s="54"/>
    </row>
    <row r="465" spans="3:11">
      <c r="C465" s="54"/>
      <c r="D465" s="54"/>
      <c r="E465" s="54"/>
      <c r="F465" s="54"/>
      <c r="G465" s="54"/>
      <c r="H465" s="54"/>
      <c r="I465" s="54"/>
      <c r="J465" s="54"/>
      <c r="K465" s="54"/>
    </row>
    <row r="466" spans="3:11">
      <c r="C466" s="54"/>
      <c r="D466" s="54"/>
      <c r="E466" s="54"/>
      <c r="F466" s="54"/>
      <c r="G466" s="54"/>
      <c r="H466" s="54"/>
      <c r="I466" s="54"/>
      <c r="J466" s="54"/>
      <c r="K466" s="54"/>
    </row>
    <row r="467" spans="3:11">
      <c r="C467" s="54"/>
      <c r="D467" s="54"/>
      <c r="E467" s="54"/>
      <c r="F467" s="54"/>
      <c r="G467" s="54"/>
      <c r="H467" s="54"/>
      <c r="I467" s="54"/>
      <c r="J467" s="54"/>
      <c r="K467" s="54"/>
    </row>
    <row r="468" spans="3:11">
      <c r="C468" s="54"/>
      <c r="D468" s="54"/>
      <c r="E468" s="54"/>
      <c r="F468" s="54"/>
      <c r="G468" s="54"/>
      <c r="H468" s="54"/>
      <c r="I468" s="54"/>
      <c r="J468" s="54"/>
      <c r="K468" s="54"/>
    </row>
    <row r="469" spans="3:11">
      <c r="C469" s="54"/>
      <c r="D469" s="54"/>
      <c r="E469" s="54"/>
      <c r="F469" s="54"/>
      <c r="G469" s="54"/>
      <c r="H469" s="54"/>
      <c r="I469" s="54"/>
      <c r="J469" s="54"/>
      <c r="K469" s="54"/>
    </row>
    <row r="470" spans="3:11">
      <c r="C470" s="54"/>
      <c r="D470" s="54"/>
      <c r="E470" s="54"/>
      <c r="F470" s="54"/>
      <c r="G470" s="54"/>
      <c r="H470" s="54"/>
      <c r="I470" s="54"/>
      <c r="J470" s="54"/>
      <c r="K470" s="54"/>
    </row>
    <row r="471" spans="3:11">
      <c r="C471" s="54"/>
      <c r="D471" s="54"/>
      <c r="E471" s="54"/>
      <c r="F471" s="54"/>
      <c r="G471" s="54"/>
      <c r="H471" s="54"/>
      <c r="I471" s="54"/>
      <c r="J471" s="54"/>
      <c r="K471" s="54"/>
    </row>
    <row r="472" spans="3:11">
      <c r="C472" s="54"/>
      <c r="D472" s="54"/>
      <c r="E472" s="54"/>
      <c r="F472" s="54"/>
      <c r="G472" s="54"/>
      <c r="H472" s="54"/>
      <c r="I472" s="54"/>
      <c r="J472" s="54"/>
      <c r="K472" s="54"/>
    </row>
    <row r="473" spans="3:11">
      <c r="C473" s="54"/>
      <c r="D473" s="54"/>
      <c r="E473" s="54"/>
      <c r="F473" s="54"/>
      <c r="G473" s="54"/>
      <c r="H473" s="54"/>
      <c r="I473" s="54"/>
      <c r="J473" s="54"/>
      <c r="K473" s="54"/>
    </row>
    <row r="474" spans="3:11">
      <c r="C474" s="54"/>
      <c r="D474" s="54"/>
      <c r="E474" s="54"/>
      <c r="F474" s="54"/>
      <c r="G474" s="54"/>
      <c r="H474" s="54"/>
      <c r="I474" s="54"/>
      <c r="J474" s="54"/>
      <c r="K474" s="54"/>
    </row>
    <row r="475" spans="3:11">
      <c r="C475" s="54"/>
      <c r="D475" s="54"/>
      <c r="E475" s="54"/>
      <c r="F475" s="54"/>
      <c r="G475" s="54"/>
      <c r="H475" s="54"/>
      <c r="I475" s="54"/>
      <c r="J475" s="54"/>
      <c r="K475" s="54"/>
    </row>
    <row r="476" spans="3:11">
      <c r="C476" s="54"/>
      <c r="D476" s="54"/>
      <c r="E476" s="54"/>
      <c r="F476" s="54"/>
      <c r="G476" s="54"/>
      <c r="H476" s="54"/>
      <c r="I476" s="54"/>
      <c r="J476" s="54"/>
      <c r="K476" s="54"/>
    </row>
    <row r="477" spans="3:11">
      <c r="C477" s="54"/>
      <c r="D477" s="54"/>
      <c r="E477" s="54"/>
      <c r="F477" s="54"/>
      <c r="G477" s="54"/>
      <c r="H477" s="54"/>
      <c r="I477" s="54"/>
      <c r="J477" s="54"/>
      <c r="K477" s="54"/>
    </row>
    <row r="478" spans="3:11">
      <c r="C478" s="54"/>
      <c r="D478" s="54"/>
      <c r="E478" s="54"/>
      <c r="F478" s="54"/>
      <c r="G478" s="54"/>
      <c r="H478" s="54"/>
      <c r="I478" s="54"/>
      <c r="J478" s="54"/>
      <c r="K478" s="54"/>
    </row>
    <row r="479" spans="3:11">
      <c r="C479" s="54"/>
      <c r="D479" s="54"/>
      <c r="E479" s="54"/>
      <c r="F479" s="54"/>
      <c r="G479" s="54"/>
      <c r="H479" s="54"/>
      <c r="I479" s="54"/>
      <c r="J479" s="54"/>
      <c r="K479" s="54"/>
    </row>
    <row r="480" spans="3:11">
      <c r="C480" s="54"/>
      <c r="D480" s="54"/>
      <c r="E480" s="54"/>
      <c r="F480" s="54"/>
      <c r="G480" s="54"/>
      <c r="H480" s="54"/>
      <c r="I480" s="54"/>
      <c r="J480" s="54"/>
      <c r="K480" s="54"/>
    </row>
    <row r="481" spans="3:11">
      <c r="C481" s="54"/>
      <c r="D481" s="54"/>
      <c r="E481" s="54"/>
      <c r="F481" s="54"/>
      <c r="G481" s="54"/>
      <c r="H481" s="54"/>
      <c r="I481" s="54"/>
      <c r="J481" s="54"/>
      <c r="K481" s="54"/>
    </row>
    <row r="482" spans="3:11">
      <c r="C482" s="54"/>
      <c r="D482" s="54"/>
      <c r="E482" s="54"/>
      <c r="F482" s="54"/>
      <c r="G482" s="54"/>
      <c r="H482" s="54"/>
      <c r="I482" s="54"/>
      <c r="J482" s="54"/>
      <c r="K482" s="54"/>
    </row>
    <row r="483" spans="3:11">
      <c r="C483" s="54"/>
      <c r="D483" s="54"/>
      <c r="E483" s="54"/>
      <c r="F483" s="54"/>
      <c r="G483" s="54"/>
      <c r="H483" s="54"/>
      <c r="I483" s="54"/>
      <c r="J483" s="54"/>
      <c r="K483" s="54"/>
    </row>
    <row r="484" spans="3:11">
      <c r="C484" s="54"/>
      <c r="D484" s="54"/>
      <c r="E484" s="54"/>
      <c r="F484" s="54"/>
      <c r="G484" s="54"/>
      <c r="H484" s="54"/>
      <c r="I484" s="54"/>
      <c r="J484" s="54"/>
      <c r="K484" s="54"/>
    </row>
    <row r="485" spans="3:11">
      <c r="C485" s="54"/>
      <c r="D485" s="54"/>
      <c r="E485" s="54"/>
      <c r="F485" s="54"/>
      <c r="G485" s="54"/>
      <c r="H485" s="54"/>
      <c r="I485" s="54"/>
      <c r="J485" s="54"/>
      <c r="K485" s="54"/>
    </row>
    <row r="486" spans="3:11">
      <c r="C486" s="54"/>
      <c r="D486" s="54"/>
      <c r="E486" s="54"/>
      <c r="F486" s="54"/>
      <c r="G486" s="54"/>
      <c r="H486" s="54"/>
      <c r="I486" s="54"/>
      <c r="J486" s="54"/>
      <c r="K486" s="54"/>
    </row>
    <row r="487" spans="3:11">
      <c r="C487" s="54"/>
      <c r="D487" s="54"/>
      <c r="E487" s="54"/>
      <c r="F487" s="54"/>
      <c r="G487" s="54"/>
      <c r="H487" s="54"/>
      <c r="I487" s="54"/>
      <c r="J487" s="54"/>
      <c r="K487" s="54"/>
    </row>
    <row r="488" spans="3:11">
      <c r="C488" s="54"/>
      <c r="D488" s="54"/>
      <c r="E488" s="54"/>
      <c r="F488" s="54"/>
      <c r="G488" s="54"/>
      <c r="H488" s="54"/>
      <c r="I488" s="54"/>
      <c r="J488" s="54"/>
      <c r="K488" s="54"/>
    </row>
    <row r="489" spans="3:11">
      <c r="C489" s="54"/>
      <c r="D489" s="54"/>
      <c r="E489" s="54"/>
      <c r="F489" s="54"/>
      <c r="G489" s="54"/>
      <c r="H489" s="54"/>
      <c r="I489" s="54"/>
      <c r="J489" s="54"/>
      <c r="K489" s="54"/>
    </row>
    <row r="490" spans="3:11">
      <c r="C490" s="54"/>
      <c r="D490" s="54"/>
      <c r="E490" s="54"/>
      <c r="F490" s="54"/>
      <c r="G490" s="54"/>
      <c r="H490" s="54"/>
      <c r="I490" s="54"/>
      <c r="J490" s="54"/>
      <c r="K490" s="54"/>
    </row>
    <row r="491" spans="3:11">
      <c r="C491" s="54"/>
      <c r="D491" s="54"/>
      <c r="E491" s="54"/>
      <c r="F491" s="54"/>
      <c r="G491" s="54"/>
      <c r="H491" s="54"/>
      <c r="I491" s="54"/>
      <c r="J491" s="54"/>
      <c r="K491" s="54"/>
    </row>
    <row r="492" spans="3:11">
      <c r="C492" s="54"/>
      <c r="D492" s="54"/>
      <c r="E492" s="54"/>
      <c r="F492" s="54"/>
      <c r="G492" s="54"/>
      <c r="H492" s="54"/>
      <c r="I492" s="54"/>
      <c r="J492" s="54"/>
      <c r="K492" s="54"/>
    </row>
    <row r="493" spans="3:11">
      <c r="C493" s="54"/>
      <c r="D493" s="54"/>
      <c r="E493" s="54"/>
      <c r="F493" s="54"/>
      <c r="G493" s="54"/>
      <c r="H493" s="54"/>
      <c r="I493" s="54"/>
      <c r="J493" s="54"/>
      <c r="K493" s="54"/>
    </row>
    <row r="494" spans="3:11">
      <c r="C494" s="54"/>
      <c r="D494" s="54"/>
      <c r="E494" s="54"/>
      <c r="F494" s="54"/>
      <c r="G494" s="54"/>
      <c r="H494" s="54"/>
      <c r="I494" s="54"/>
      <c r="J494" s="54"/>
      <c r="K494" s="54"/>
    </row>
    <row r="495" spans="3:11">
      <c r="C495" s="54"/>
      <c r="D495" s="54"/>
      <c r="E495" s="54"/>
      <c r="F495" s="54"/>
      <c r="G495" s="54"/>
      <c r="H495" s="54"/>
      <c r="I495" s="54"/>
      <c r="J495" s="54"/>
      <c r="K495" s="54"/>
    </row>
    <row r="496" spans="3:11">
      <c r="C496" s="54"/>
      <c r="D496" s="54"/>
      <c r="E496" s="54"/>
      <c r="F496" s="54"/>
      <c r="G496" s="54"/>
      <c r="H496" s="54"/>
      <c r="I496" s="54"/>
      <c r="J496" s="54"/>
      <c r="K496" s="54"/>
    </row>
    <row r="497" spans="3:11">
      <c r="C497" s="54"/>
      <c r="D497" s="54"/>
      <c r="E497" s="54"/>
      <c r="F497" s="54"/>
      <c r="G497" s="54"/>
      <c r="H497" s="54"/>
      <c r="I497" s="54"/>
      <c r="J497" s="54"/>
      <c r="K497" s="54"/>
    </row>
    <row r="498" spans="3:11">
      <c r="C498" s="54"/>
      <c r="D498" s="54"/>
      <c r="E498" s="54"/>
      <c r="F498" s="54"/>
      <c r="G498" s="54"/>
      <c r="H498" s="54"/>
      <c r="I498" s="54"/>
      <c r="J498" s="54"/>
      <c r="K498" s="54"/>
    </row>
    <row r="499" spans="3:11">
      <c r="C499" s="54"/>
      <c r="D499" s="54"/>
      <c r="E499" s="54"/>
      <c r="F499" s="54"/>
      <c r="G499" s="54"/>
      <c r="H499" s="54"/>
      <c r="I499" s="54"/>
      <c r="J499" s="54"/>
      <c r="K499" s="54"/>
    </row>
    <row r="500" spans="3:11">
      <c r="C500" s="54"/>
      <c r="D500" s="54"/>
      <c r="E500" s="54"/>
      <c r="F500" s="54"/>
      <c r="G500" s="54"/>
      <c r="H500" s="54"/>
      <c r="I500" s="54"/>
      <c r="J500" s="54"/>
      <c r="K500" s="54"/>
    </row>
    <row r="501" spans="3:11">
      <c r="C501" s="54"/>
      <c r="D501" s="54"/>
      <c r="E501" s="54"/>
      <c r="F501" s="54"/>
      <c r="G501" s="54"/>
      <c r="H501" s="54"/>
      <c r="I501" s="54"/>
      <c r="J501" s="54"/>
      <c r="K501" s="54"/>
    </row>
    <row r="502" spans="3:11">
      <c r="C502" s="54"/>
      <c r="D502" s="54"/>
      <c r="E502" s="54"/>
      <c r="F502" s="54"/>
      <c r="G502" s="54"/>
      <c r="H502" s="54"/>
      <c r="I502" s="54"/>
      <c r="J502" s="54"/>
      <c r="K502" s="54"/>
    </row>
    <row r="503" spans="3:11">
      <c r="C503" s="54"/>
      <c r="D503" s="54"/>
      <c r="E503" s="54"/>
      <c r="F503" s="54"/>
      <c r="G503" s="54"/>
      <c r="H503" s="54"/>
      <c r="I503" s="54"/>
      <c r="J503" s="54"/>
      <c r="K503" s="54"/>
    </row>
    <row r="504" spans="3:11">
      <c r="C504" s="54"/>
      <c r="D504" s="54"/>
      <c r="E504" s="54"/>
      <c r="F504" s="54"/>
      <c r="G504" s="54"/>
      <c r="H504" s="54"/>
      <c r="I504" s="54"/>
      <c r="J504" s="54"/>
      <c r="K504" s="54"/>
    </row>
    <row r="505" spans="3:11">
      <c r="C505" s="54"/>
      <c r="D505" s="54"/>
      <c r="E505" s="54"/>
      <c r="F505" s="54"/>
      <c r="G505" s="54"/>
      <c r="H505" s="54"/>
      <c r="I505" s="54"/>
      <c r="J505" s="54"/>
      <c r="K505" s="54"/>
    </row>
    <row r="506" spans="3:11">
      <c r="C506" s="54"/>
      <c r="D506" s="54"/>
      <c r="E506" s="54"/>
      <c r="F506" s="54"/>
      <c r="G506" s="54"/>
      <c r="H506" s="54"/>
      <c r="I506" s="54"/>
      <c r="J506" s="54"/>
      <c r="K506" s="54"/>
    </row>
    <row r="507" spans="3:11">
      <c r="C507" s="54"/>
      <c r="D507" s="54"/>
      <c r="E507" s="54"/>
      <c r="F507" s="54"/>
      <c r="G507" s="54"/>
      <c r="H507" s="54"/>
      <c r="I507" s="54"/>
      <c r="J507" s="54"/>
      <c r="K507" s="54"/>
    </row>
    <row r="508" spans="3:11">
      <c r="C508" s="54"/>
      <c r="D508" s="54"/>
      <c r="E508" s="54"/>
      <c r="F508" s="54"/>
      <c r="G508" s="54"/>
      <c r="H508" s="54"/>
      <c r="I508" s="54"/>
      <c r="J508" s="54"/>
      <c r="K508" s="54"/>
    </row>
    <row r="509" spans="3:11">
      <c r="C509" s="54"/>
      <c r="D509" s="54"/>
      <c r="E509" s="54"/>
      <c r="F509" s="54"/>
      <c r="G509" s="54"/>
      <c r="H509" s="54"/>
      <c r="I509" s="54"/>
      <c r="J509" s="54"/>
      <c r="K509" s="54"/>
    </row>
    <row r="510" spans="3:11">
      <c r="C510" s="54"/>
      <c r="D510" s="54"/>
      <c r="E510" s="54"/>
      <c r="F510" s="54"/>
      <c r="G510" s="54"/>
      <c r="H510" s="54"/>
      <c r="I510" s="54"/>
      <c r="J510" s="54"/>
      <c r="K510" s="54"/>
    </row>
    <row r="511" spans="3:11">
      <c r="C511" s="54"/>
      <c r="D511" s="54"/>
      <c r="E511" s="54"/>
      <c r="F511" s="54"/>
      <c r="G511" s="54"/>
      <c r="H511" s="54"/>
      <c r="I511" s="54"/>
      <c r="J511" s="54"/>
      <c r="K511" s="54"/>
    </row>
    <row r="512" spans="3:11">
      <c r="C512" s="54"/>
      <c r="D512" s="54"/>
      <c r="E512" s="54"/>
      <c r="F512" s="54"/>
      <c r="G512" s="54"/>
      <c r="H512" s="54"/>
      <c r="I512" s="54"/>
      <c r="J512" s="54"/>
      <c r="K512" s="54"/>
    </row>
    <row r="513" spans="3:11">
      <c r="C513" s="54"/>
      <c r="D513" s="54"/>
      <c r="E513" s="54"/>
      <c r="F513" s="54"/>
      <c r="G513" s="54"/>
      <c r="H513" s="54"/>
      <c r="I513" s="54"/>
      <c r="J513" s="54"/>
      <c r="K513" s="54"/>
    </row>
    <row r="514" spans="3:11">
      <c r="C514" s="54"/>
      <c r="D514" s="54"/>
      <c r="E514" s="54"/>
      <c r="F514" s="54"/>
      <c r="G514" s="54"/>
      <c r="H514" s="54"/>
      <c r="I514" s="54"/>
      <c r="J514" s="54"/>
      <c r="K514" s="54"/>
    </row>
    <row r="515" spans="3:11">
      <c r="C515" s="54"/>
      <c r="D515" s="54"/>
      <c r="E515" s="54"/>
      <c r="F515" s="54"/>
      <c r="G515" s="54"/>
      <c r="H515" s="54"/>
      <c r="I515" s="54"/>
      <c r="J515" s="54"/>
      <c r="K515" s="54"/>
    </row>
    <row r="516" spans="3:11">
      <c r="C516" s="54"/>
      <c r="D516" s="54"/>
      <c r="E516" s="54"/>
      <c r="F516" s="54"/>
      <c r="G516" s="54"/>
      <c r="H516" s="54"/>
      <c r="I516" s="54"/>
      <c r="J516" s="54"/>
      <c r="K516" s="54"/>
    </row>
    <row r="517" spans="3:11">
      <c r="C517" s="54"/>
      <c r="D517" s="54"/>
      <c r="E517" s="54"/>
      <c r="F517" s="54"/>
      <c r="G517" s="54"/>
      <c r="H517" s="54"/>
      <c r="I517" s="54"/>
      <c r="J517" s="54"/>
      <c r="K517" s="54"/>
    </row>
    <row r="518" spans="3:11">
      <c r="C518" s="54"/>
      <c r="D518" s="54"/>
      <c r="E518" s="54"/>
      <c r="F518" s="54"/>
      <c r="G518" s="54"/>
      <c r="H518" s="54"/>
      <c r="I518" s="54"/>
      <c r="J518" s="54"/>
      <c r="K518" s="54"/>
    </row>
    <row r="519" spans="3:11">
      <c r="C519" s="54"/>
      <c r="D519" s="54"/>
      <c r="E519" s="54"/>
      <c r="F519" s="54"/>
      <c r="G519" s="54"/>
      <c r="H519" s="54"/>
      <c r="I519" s="54"/>
      <c r="J519" s="54"/>
      <c r="K519" s="54"/>
    </row>
    <row r="520" spans="3:11">
      <c r="C520" s="54"/>
      <c r="D520" s="54"/>
      <c r="E520" s="54"/>
      <c r="F520" s="54"/>
      <c r="G520" s="54"/>
      <c r="H520" s="54"/>
      <c r="I520" s="54"/>
      <c r="J520" s="54"/>
      <c r="K520" s="54"/>
    </row>
    <row r="521" spans="3:11">
      <c r="C521" s="54"/>
      <c r="D521" s="54"/>
      <c r="E521" s="54"/>
      <c r="F521" s="54"/>
      <c r="G521" s="54"/>
      <c r="H521" s="54"/>
      <c r="I521" s="54"/>
      <c r="J521" s="54"/>
      <c r="K521" s="54"/>
    </row>
    <row r="522" spans="3:11">
      <c r="C522" s="54"/>
      <c r="D522" s="54"/>
      <c r="E522" s="54"/>
      <c r="F522" s="54"/>
      <c r="G522" s="54"/>
      <c r="H522" s="54"/>
      <c r="I522" s="54"/>
      <c r="J522" s="54"/>
      <c r="K522" s="54"/>
    </row>
    <row r="523" spans="3:11">
      <c r="C523" s="54"/>
      <c r="D523" s="54"/>
      <c r="E523" s="54"/>
      <c r="F523" s="54"/>
      <c r="G523" s="54"/>
      <c r="H523" s="54"/>
      <c r="I523" s="54"/>
      <c r="J523" s="54"/>
      <c r="K523" s="54"/>
    </row>
    <row r="524" spans="3:11">
      <c r="C524" s="54"/>
      <c r="D524" s="54"/>
      <c r="E524" s="54"/>
      <c r="F524" s="54"/>
      <c r="G524" s="54"/>
      <c r="H524" s="54"/>
      <c r="I524" s="54"/>
      <c r="J524" s="54"/>
      <c r="K524" s="54"/>
    </row>
    <row r="525" spans="3:11">
      <c r="C525" s="54"/>
      <c r="D525" s="54"/>
      <c r="E525" s="54"/>
      <c r="F525" s="54"/>
      <c r="G525" s="54"/>
      <c r="H525" s="54"/>
      <c r="I525" s="54"/>
      <c r="J525" s="54"/>
      <c r="K525" s="54"/>
    </row>
    <row r="526" spans="3:11">
      <c r="C526" s="54"/>
      <c r="D526" s="54"/>
      <c r="E526" s="54"/>
      <c r="F526" s="54"/>
      <c r="G526" s="54"/>
      <c r="H526" s="54"/>
      <c r="I526" s="54"/>
      <c r="J526" s="54"/>
      <c r="K526" s="54"/>
    </row>
    <row r="527" spans="3:11">
      <c r="C527" s="54"/>
      <c r="D527" s="54"/>
      <c r="E527" s="54"/>
      <c r="F527" s="54"/>
      <c r="G527" s="54"/>
      <c r="H527" s="54"/>
      <c r="I527" s="54"/>
      <c r="J527" s="54"/>
      <c r="K527" s="54"/>
    </row>
    <row r="528" spans="3:11">
      <c r="C528" s="54"/>
      <c r="D528" s="54"/>
      <c r="E528" s="54"/>
      <c r="F528" s="54"/>
      <c r="G528" s="54"/>
      <c r="H528" s="54"/>
      <c r="I528" s="54"/>
      <c r="J528" s="54"/>
      <c r="K528" s="54"/>
    </row>
    <row r="529" spans="3:11">
      <c r="C529" s="54"/>
      <c r="D529" s="54"/>
      <c r="E529" s="54"/>
      <c r="F529" s="54"/>
      <c r="G529" s="54"/>
      <c r="H529" s="54"/>
      <c r="I529" s="54"/>
      <c r="J529" s="54"/>
      <c r="K529" s="54"/>
    </row>
    <row r="530" spans="3:11">
      <c r="C530" s="54"/>
      <c r="D530" s="54"/>
      <c r="E530" s="54"/>
      <c r="F530" s="54"/>
      <c r="G530" s="54"/>
      <c r="H530" s="54"/>
      <c r="I530" s="54"/>
      <c r="J530" s="54"/>
      <c r="K530" s="54"/>
    </row>
    <row r="531" spans="3:11">
      <c r="C531" s="54"/>
      <c r="D531" s="54"/>
      <c r="E531" s="54"/>
      <c r="F531" s="54"/>
      <c r="G531" s="54"/>
      <c r="H531" s="54"/>
      <c r="I531" s="54"/>
      <c r="J531" s="54"/>
      <c r="K531" s="54"/>
    </row>
    <row r="532" spans="3:11">
      <c r="C532" s="54"/>
      <c r="D532" s="54"/>
      <c r="E532" s="54"/>
      <c r="F532" s="54"/>
      <c r="G532" s="54"/>
      <c r="H532" s="54"/>
      <c r="I532" s="54"/>
      <c r="J532" s="54"/>
      <c r="K532" s="54"/>
    </row>
    <row r="533" spans="3:11">
      <c r="C533" s="54"/>
      <c r="D533" s="54"/>
      <c r="E533" s="54"/>
      <c r="F533" s="54"/>
      <c r="G533" s="54"/>
      <c r="H533" s="54"/>
      <c r="I533" s="54"/>
      <c r="J533" s="54"/>
      <c r="K533" s="54"/>
    </row>
    <row r="534" spans="3:11">
      <c r="C534" s="54"/>
      <c r="D534" s="54"/>
      <c r="E534" s="54"/>
      <c r="F534" s="54"/>
      <c r="G534" s="54"/>
      <c r="H534" s="54"/>
      <c r="I534" s="54"/>
      <c r="J534" s="54"/>
      <c r="K534" s="54"/>
    </row>
    <row r="535" spans="3:11">
      <c r="C535" s="54"/>
      <c r="D535" s="54"/>
      <c r="E535" s="54"/>
      <c r="F535" s="54"/>
      <c r="G535" s="54"/>
      <c r="H535" s="54"/>
      <c r="I535" s="54"/>
      <c r="J535" s="54"/>
      <c r="K535" s="54"/>
    </row>
    <row r="536" spans="3:11">
      <c r="C536" s="54"/>
      <c r="D536" s="54"/>
      <c r="E536" s="54"/>
      <c r="F536" s="54"/>
      <c r="G536" s="54"/>
      <c r="H536" s="54"/>
      <c r="I536" s="54"/>
      <c r="J536" s="54"/>
      <c r="K536" s="54"/>
    </row>
    <row r="537" spans="3:11">
      <c r="C537" s="54"/>
      <c r="D537" s="54"/>
      <c r="E537" s="54"/>
      <c r="F537" s="54"/>
      <c r="G537" s="54"/>
      <c r="H537" s="54"/>
      <c r="I537" s="54"/>
      <c r="J537" s="54"/>
      <c r="K537" s="54"/>
    </row>
    <row r="538" spans="3:11">
      <c r="C538" s="54"/>
      <c r="D538" s="54"/>
      <c r="E538" s="54"/>
      <c r="F538" s="54"/>
      <c r="G538" s="54"/>
      <c r="H538" s="54"/>
      <c r="I538" s="54"/>
      <c r="J538" s="54"/>
      <c r="K538" s="54"/>
    </row>
    <row r="539" spans="3:11">
      <c r="C539" s="54"/>
      <c r="D539" s="54"/>
      <c r="E539" s="54"/>
      <c r="F539" s="54"/>
      <c r="G539" s="54"/>
      <c r="H539" s="54"/>
      <c r="I539" s="54"/>
      <c r="J539" s="54"/>
      <c r="K539" s="54"/>
    </row>
    <row r="540" spans="3:11">
      <c r="C540" s="54"/>
      <c r="D540" s="54"/>
      <c r="E540" s="54"/>
      <c r="F540" s="54"/>
      <c r="G540" s="54"/>
      <c r="H540" s="54"/>
      <c r="I540" s="54"/>
      <c r="J540" s="54"/>
      <c r="K540" s="54"/>
    </row>
    <row r="541" spans="3:11">
      <c r="C541" s="54"/>
      <c r="D541" s="54"/>
      <c r="E541" s="54"/>
      <c r="F541" s="54"/>
      <c r="G541" s="54"/>
      <c r="H541" s="54"/>
      <c r="I541" s="54"/>
      <c r="J541" s="54"/>
      <c r="K541" s="54"/>
    </row>
    <row r="542" spans="3:11">
      <c r="C542" s="54"/>
      <c r="D542" s="54"/>
      <c r="E542" s="54"/>
      <c r="F542" s="54"/>
      <c r="G542" s="54"/>
      <c r="H542" s="54"/>
      <c r="I542" s="54"/>
      <c r="J542" s="54"/>
      <c r="K542" s="54"/>
    </row>
    <row r="543" spans="3:11">
      <c r="C543" s="54"/>
      <c r="D543" s="54"/>
      <c r="E543" s="54"/>
      <c r="F543" s="54"/>
      <c r="G543" s="54"/>
      <c r="H543" s="54"/>
      <c r="I543" s="54"/>
      <c r="J543" s="54"/>
      <c r="K543" s="54"/>
    </row>
    <row r="544" spans="3:11">
      <c r="C544" s="54"/>
      <c r="D544" s="54"/>
      <c r="E544" s="54"/>
      <c r="F544" s="54"/>
      <c r="G544" s="54"/>
      <c r="H544" s="54"/>
      <c r="I544" s="54"/>
      <c r="J544" s="54"/>
      <c r="K544" s="54"/>
    </row>
    <row r="545" spans="3:11">
      <c r="C545" s="54"/>
      <c r="D545" s="54"/>
      <c r="E545" s="54"/>
      <c r="F545" s="54"/>
      <c r="G545" s="54"/>
      <c r="H545" s="54"/>
      <c r="I545" s="54"/>
      <c r="J545" s="54"/>
      <c r="K545" s="54"/>
    </row>
    <row r="546" spans="3:11">
      <c r="C546" s="54"/>
      <c r="D546" s="54"/>
      <c r="E546" s="54"/>
      <c r="F546" s="54"/>
      <c r="G546" s="54"/>
      <c r="H546" s="54"/>
      <c r="I546" s="54"/>
      <c r="J546" s="54"/>
      <c r="K546" s="54"/>
    </row>
    <row r="547" spans="3:11">
      <c r="C547" s="54"/>
      <c r="D547" s="54"/>
      <c r="E547" s="54"/>
      <c r="F547" s="54"/>
      <c r="G547" s="54"/>
      <c r="H547" s="54"/>
      <c r="I547" s="54"/>
      <c r="J547" s="54"/>
      <c r="K547" s="54"/>
    </row>
    <row r="548" spans="3:11">
      <c r="C548" s="54"/>
      <c r="D548" s="54"/>
      <c r="E548" s="54"/>
      <c r="F548" s="54"/>
      <c r="G548" s="54"/>
      <c r="H548" s="54"/>
      <c r="I548" s="54"/>
      <c r="J548" s="54"/>
      <c r="K548" s="54"/>
    </row>
    <row r="549" spans="3:11">
      <c r="C549" s="54"/>
      <c r="D549" s="54"/>
      <c r="E549" s="54"/>
      <c r="F549" s="54"/>
      <c r="G549" s="54"/>
      <c r="H549" s="54"/>
      <c r="I549" s="54"/>
      <c r="J549" s="54"/>
      <c r="K549" s="54"/>
    </row>
    <row r="550" spans="3:11">
      <c r="C550" s="54"/>
      <c r="D550" s="54"/>
      <c r="E550" s="54"/>
      <c r="F550" s="54"/>
      <c r="G550" s="54"/>
      <c r="H550" s="54"/>
      <c r="I550" s="54"/>
      <c r="J550" s="54"/>
      <c r="K550" s="54"/>
    </row>
    <row r="551" spans="3:11">
      <c r="C551" s="54"/>
      <c r="D551" s="54"/>
      <c r="E551" s="54"/>
      <c r="F551" s="54"/>
      <c r="G551" s="54"/>
      <c r="H551" s="54"/>
      <c r="I551" s="54"/>
      <c r="J551" s="54"/>
      <c r="K551" s="54"/>
    </row>
    <row r="552" spans="3:11">
      <c r="C552" s="54"/>
      <c r="D552" s="54"/>
      <c r="E552" s="54"/>
      <c r="F552" s="54"/>
      <c r="G552" s="54"/>
      <c r="H552" s="54"/>
      <c r="I552" s="54"/>
      <c r="J552" s="54"/>
      <c r="K552" s="54"/>
    </row>
    <row r="553" spans="3:11">
      <c r="C553" s="54"/>
      <c r="D553" s="54"/>
      <c r="E553" s="54"/>
      <c r="F553" s="54"/>
      <c r="G553" s="54"/>
      <c r="H553" s="54"/>
      <c r="I553" s="54"/>
      <c r="J553" s="54"/>
      <c r="K553" s="54"/>
    </row>
    <row r="554" spans="3:11">
      <c r="C554" s="54"/>
      <c r="D554" s="54"/>
      <c r="E554" s="54"/>
      <c r="F554" s="54"/>
      <c r="G554" s="54"/>
      <c r="H554" s="54"/>
      <c r="I554" s="54"/>
      <c r="J554" s="54"/>
      <c r="K554" s="54"/>
    </row>
    <row r="555" spans="3:11">
      <c r="C555" s="54"/>
      <c r="D555" s="54"/>
      <c r="E555" s="54"/>
      <c r="F555" s="54"/>
      <c r="G555" s="54"/>
      <c r="H555" s="54"/>
      <c r="I555" s="54"/>
      <c r="J555" s="54"/>
      <c r="K555" s="54"/>
    </row>
    <row r="556" spans="3:11">
      <c r="C556" s="54"/>
      <c r="D556" s="54"/>
      <c r="E556" s="54"/>
      <c r="F556" s="54"/>
      <c r="G556" s="54"/>
      <c r="H556" s="54"/>
      <c r="I556" s="54"/>
      <c r="J556" s="54"/>
      <c r="K556" s="54"/>
    </row>
    <row r="557" spans="3:11">
      <c r="C557" s="54"/>
      <c r="D557" s="54"/>
      <c r="E557" s="54"/>
      <c r="F557" s="54"/>
      <c r="G557" s="54"/>
      <c r="H557" s="54"/>
      <c r="I557" s="54"/>
      <c r="J557" s="54"/>
      <c r="K557" s="54"/>
    </row>
    <row r="558" spans="3:11">
      <c r="C558" s="54"/>
      <c r="D558" s="54"/>
      <c r="E558" s="54"/>
      <c r="F558" s="54"/>
      <c r="G558" s="54"/>
      <c r="H558" s="54"/>
      <c r="I558" s="54"/>
      <c r="J558" s="54"/>
      <c r="K558" s="54"/>
    </row>
    <row r="559" spans="3:11">
      <c r="C559" s="54"/>
      <c r="D559" s="54"/>
      <c r="E559" s="54"/>
      <c r="F559" s="54"/>
      <c r="G559" s="54"/>
      <c r="H559" s="54"/>
      <c r="I559" s="54"/>
      <c r="J559" s="54"/>
      <c r="K559" s="54"/>
    </row>
    <row r="560" spans="3:11">
      <c r="C560" s="54"/>
      <c r="D560" s="54"/>
      <c r="E560" s="54"/>
      <c r="F560" s="54"/>
      <c r="G560" s="54"/>
      <c r="H560" s="54"/>
      <c r="I560" s="54"/>
      <c r="J560" s="54"/>
      <c r="K560" s="54"/>
    </row>
    <row r="561" spans="3:11">
      <c r="C561" s="54"/>
      <c r="D561" s="54"/>
      <c r="E561" s="54"/>
      <c r="F561" s="54"/>
      <c r="G561" s="54"/>
      <c r="H561" s="54"/>
      <c r="I561" s="54"/>
      <c r="J561" s="54"/>
      <c r="K561" s="54"/>
    </row>
    <row r="562" spans="3:11">
      <c r="C562" s="54"/>
      <c r="D562" s="54"/>
      <c r="E562" s="54"/>
      <c r="F562" s="54"/>
      <c r="G562" s="54"/>
      <c r="H562" s="54"/>
      <c r="I562" s="54"/>
      <c r="J562" s="54"/>
      <c r="K562" s="54"/>
    </row>
    <row r="563" spans="3:11">
      <c r="C563" s="54"/>
      <c r="D563" s="54"/>
      <c r="E563" s="54"/>
      <c r="F563" s="54"/>
      <c r="G563" s="54"/>
      <c r="H563" s="54"/>
      <c r="I563" s="54"/>
      <c r="J563" s="54"/>
      <c r="K563" s="54"/>
    </row>
    <row r="564" spans="3:11">
      <c r="C564" s="54"/>
      <c r="D564" s="54"/>
      <c r="E564" s="54"/>
      <c r="F564" s="54"/>
      <c r="G564" s="54"/>
      <c r="H564" s="54"/>
      <c r="I564" s="54"/>
      <c r="J564" s="54"/>
      <c r="K564" s="54"/>
    </row>
    <row r="565" spans="3:11">
      <c r="C565" s="54"/>
      <c r="D565" s="54"/>
      <c r="E565" s="54"/>
      <c r="F565" s="54"/>
      <c r="G565" s="54"/>
      <c r="H565" s="54"/>
      <c r="I565" s="54"/>
      <c r="J565" s="54"/>
      <c r="K565" s="54"/>
    </row>
    <row r="566" spans="3:11">
      <c r="C566" s="54"/>
      <c r="D566" s="54"/>
      <c r="E566" s="54"/>
      <c r="F566" s="54"/>
      <c r="G566" s="54"/>
      <c r="H566" s="54"/>
      <c r="I566" s="54"/>
      <c r="J566" s="54"/>
      <c r="K566" s="54"/>
    </row>
    <row r="567" spans="3:11">
      <c r="C567" s="54"/>
      <c r="D567" s="54"/>
      <c r="E567" s="54"/>
      <c r="F567" s="54"/>
      <c r="G567" s="54"/>
      <c r="H567" s="54"/>
      <c r="I567" s="54"/>
      <c r="J567" s="54"/>
      <c r="K567" s="54"/>
    </row>
    <row r="568" spans="3:11">
      <c r="C568" s="54"/>
      <c r="D568" s="54"/>
      <c r="E568" s="54"/>
      <c r="F568" s="54"/>
      <c r="G568" s="54"/>
      <c r="H568" s="54"/>
      <c r="I568" s="54"/>
      <c r="J568" s="54"/>
      <c r="K568" s="54"/>
    </row>
    <row r="569" spans="3:11">
      <c r="C569" s="54"/>
      <c r="D569" s="54"/>
      <c r="E569" s="54"/>
      <c r="F569" s="54"/>
      <c r="G569" s="54"/>
      <c r="H569" s="54"/>
      <c r="I569" s="54"/>
      <c r="J569" s="54"/>
      <c r="K569" s="54"/>
    </row>
    <row r="570" spans="3:11">
      <c r="C570" s="54"/>
      <c r="D570" s="54"/>
      <c r="E570" s="54"/>
      <c r="F570" s="54"/>
      <c r="G570" s="54"/>
      <c r="H570" s="54"/>
      <c r="I570" s="54"/>
      <c r="J570" s="54"/>
      <c r="K570" s="54"/>
    </row>
    <row r="571" spans="3:11">
      <c r="C571" s="54"/>
      <c r="D571" s="54"/>
      <c r="E571" s="54"/>
      <c r="F571" s="54"/>
      <c r="G571" s="54"/>
      <c r="H571" s="54"/>
      <c r="I571" s="54"/>
      <c r="J571" s="54"/>
      <c r="K571" s="54"/>
    </row>
    <row r="572" spans="3:11">
      <c r="C572" s="54"/>
      <c r="D572" s="54"/>
      <c r="E572" s="54"/>
      <c r="F572" s="54"/>
      <c r="G572" s="54"/>
      <c r="H572" s="54"/>
      <c r="I572" s="54"/>
      <c r="J572" s="54"/>
      <c r="K572" s="54"/>
    </row>
    <row r="573" spans="3:11">
      <c r="C573" s="54"/>
      <c r="D573" s="54"/>
      <c r="E573" s="54"/>
      <c r="F573" s="54"/>
      <c r="G573" s="54"/>
      <c r="H573" s="54"/>
      <c r="I573" s="54"/>
      <c r="J573" s="54"/>
      <c r="K573" s="54"/>
    </row>
    <row r="574" spans="3:11">
      <c r="C574" s="54"/>
      <c r="D574" s="54"/>
      <c r="E574" s="54"/>
      <c r="F574" s="54"/>
      <c r="G574" s="54"/>
      <c r="H574" s="54"/>
      <c r="I574" s="54"/>
      <c r="J574" s="54"/>
      <c r="K574" s="54"/>
    </row>
    <row r="575" spans="3:11">
      <c r="C575" s="54"/>
      <c r="D575" s="54"/>
      <c r="E575" s="54"/>
      <c r="F575" s="54"/>
      <c r="G575" s="54"/>
      <c r="H575" s="54"/>
      <c r="I575" s="54"/>
      <c r="J575" s="54"/>
      <c r="K575" s="54"/>
    </row>
    <row r="576" spans="3:11">
      <c r="C576" s="54"/>
      <c r="D576" s="54"/>
      <c r="E576" s="54"/>
      <c r="F576" s="54"/>
      <c r="G576" s="54"/>
      <c r="H576" s="54"/>
      <c r="I576" s="54"/>
      <c r="J576" s="54"/>
      <c r="K576" s="54"/>
    </row>
    <row r="577" spans="3:11">
      <c r="C577" s="54"/>
      <c r="D577" s="54"/>
      <c r="E577" s="54"/>
      <c r="F577" s="54"/>
      <c r="G577" s="54"/>
      <c r="H577" s="54"/>
      <c r="I577" s="54"/>
      <c r="J577" s="54"/>
      <c r="K577" s="54"/>
    </row>
    <row r="578" spans="3:11">
      <c r="C578" s="54"/>
      <c r="D578" s="54"/>
      <c r="E578" s="54"/>
      <c r="F578" s="54"/>
      <c r="G578" s="54"/>
      <c r="H578" s="54"/>
      <c r="I578" s="54"/>
      <c r="J578" s="54"/>
      <c r="K578" s="54"/>
    </row>
    <row r="579" spans="3:11">
      <c r="C579" s="54"/>
      <c r="D579" s="54"/>
      <c r="E579" s="54"/>
      <c r="F579" s="54"/>
      <c r="G579" s="54"/>
      <c r="H579" s="54"/>
      <c r="I579" s="54"/>
      <c r="J579" s="54"/>
      <c r="K579" s="54"/>
    </row>
    <row r="580" spans="3:11">
      <c r="C580" s="54"/>
      <c r="D580" s="54"/>
      <c r="E580" s="54"/>
      <c r="F580" s="54"/>
      <c r="G580" s="54"/>
      <c r="H580" s="54"/>
      <c r="I580" s="54"/>
      <c r="J580" s="54"/>
      <c r="K580" s="54"/>
    </row>
    <row r="581" spans="3:11">
      <c r="C581" s="54"/>
      <c r="D581" s="54"/>
      <c r="E581" s="54"/>
      <c r="F581" s="54"/>
      <c r="G581" s="54"/>
      <c r="H581" s="54"/>
      <c r="I581" s="54"/>
      <c r="J581" s="54"/>
      <c r="K581" s="54"/>
    </row>
    <row r="582" spans="3:11">
      <c r="C582" s="54"/>
      <c r="D582" s="54"/>
      <c r="E582" s="54"/>
      <c r="F582" s="54"/>
      <c r="G582" s="54"/>
      <c r="H582" s="54"/>
      <c r="I582" s="54"/>
      <c r="J582" s="54"/>
      <c r="K582" s="54"/>
    </row>
    <row r="583" spans="3:11">
      <c r="C583" s="54"/>
      <c r="D583" s="54"/>
      <c r="E583" s="54"/>
      <c r="F583" s="54"/>
      <c r="G583" s="54"/>
      <c r="H583" s="54"/>
      <c r="I583" s="54"/>
      <c r="J583" s="54"/>
      <c r="K583" s="54"/>
    </row>
    <row r="584" spans="3:11">
      <c r="C584" s="54"/>
      <c r="D584" s="54"/>
      <c r="E584" s="54"/>
      <c r="F584" s="54"/>
      <c r="G584" s="54"/>
      <c r="H584" s="54"/>
      <c r="I584" s="54"/>
      <c r="J584" s="54"/>
      <c r="K584" s="54"/>
    </row>
    <row r="585" spans="3:11">
      <c r="C585" s="54"/>
      <c r="D585" s="54"/>
      <c r="E585" s="54"/>
      <c r="F585" s="54"/>
      <c r="G585" s="54"/>
      <c r="H585" s="54"/>
      <c r="I585" s="54"/>
      <c r="J585" s="54"/>
      <c r="K585" s="54"/>
    </row>
    <row r="586" spans="3:11">
      <c r="C586" s="54"/>
      <c r="D586" s="54"/>
      <c r="E586" s="54"/>
      <c r="F586" s="54"/>
      <c r="G586" s="54"/>
      <c r="H586" s="54"/>
      <c r="I586" s="54"/>
      <c r="J586" s="54"/>
      <c r="K586" s="54"/>
    </row>
    <row r="587" spans="3:11">
      <c r="C587" s="54"/>
      <c r="D587" s="54"/>
      <c r="E587" s="54"/>
      <c r="F587" s="54"/>
      <c r="G587" s="54"/>
      <c r="H587" s="54"/>
      <c r="I587" s="54"/>
      <c r="J587" s="54"/>
      <c r="K587" s="54"/>
    </row>
    <row r="588" spans="3:11">
      <c r="C588" s="54"/>
      <c r="D588" s="54"/>
      <c r="E588" s="54"/>
      <c r="F588" s="54"/>
      <c r="G588" s="54"/>
      <c r="H588" s="54"/>
      <c r="I588" s="54"/>
      <c r="J588" s="54"/>
      <c r="K588" s="54"/>
    </row>
    <row r="589" spans="3:11">
      <c r="C589" s="54"/>
      <c r="D589" s="54"/>
      <c r="E589" s="54"/>
      <c r="F589" s="54"/>
      <c r="G589" s="54"/>
      <c r="H589" s="54"/>
      <c r="I589" s="54"/>
      <c r="J589" s="54"/>
      <c r="K589" s="54"/>
    </row>
    <row r="590" spans="3:11">
      <c r="C590" s="54"/>
      <c r="D590" s="54"/>
      <c r="E590" s="54"/>
      <c r="F590" s="54"/>
      <c r="G590" s="54"/>
      <c r="H590" s="54"/>
      <c r="I590" s="54"/>
      <c r="J590" s="54"/>
      <c r="K590" s="54"/>
    </row>
    <row r="591" spans="3:11">
      <c r="C591" s="54"/>
      <c r="D591" s="54"/>
      <c r="E591" s="54"/>
      <c r="F591" s="54"/>
      <c r="G591" s="54"/>
      <c r="H591" s="54"/>
      <c r="I591" s="54"/>
      <c r="J591" s="54"/>
      <c r="K591" s="54"/>
    </row>
    <row r="592" spans="3:11">
      <c r="C592" s="54"/>
      <c r="D592" s="54"/>
      <c r="E592" s="54"/>
      <c r="F592" s="54"/>
      <c r="G592" s="54"/>
      <c r="H592" s="54"/>
      <c r="I592" s="54"/>
      <c r="J592" s="54"/>
      <c r="K592" s="54"/>
    </row>
    <row r="593" spans="3:11">
      <c r="C593" s="54"/>
      <c r="D593" s="54"/>
      <c r="E593" s="54"/>
      <c r="F593" s="54"/>
      <c r="G593" s="54"/>
      <c r="H593" s="54"/>
      <c r="I593" s="54"/>
      <c r="J593" s="54"/>
      <c r="K593" s="54"/>
    </row>
    <row r="594" spans="3:11">
      <c r="C594" s="54"/>
      <c r="D594" s="54"/>
      <c r="E594" s="54"/>
      <c r="F594" s="54"/>
      <c r="G594" s="54"/>
      <c r="H594" s="54"/>
      <c r="I594" s="54"/>
      <c r="J594" s="54"/>
      <c r="K594" s="54"/>
    </row>
    <row r="595" spans="3:11">
      <c r="C595" s="54"/>
      <c r="D595" s="54"/>
      <c r="E595" s="54"/>
      <c r="F595" s="54"/>
      <c r="G595" s="54"/>
      <c r="H595" s="54"/>
      <c r="I595" s="54"/>
      <c r="J595" s="54"/>
      <c r="K595" s="54"/>
    </row>
    <row r="596" spans="3:11">
      <c r="C596" s="54"/>
      <c r="D596" s="54"/>
      <c r="E596" s="54"/>
      <c r="F596" s="54"/>
      <c r="G596" s="54"/>
      <c r="H596" s="54"/>
      <c r="I596" s="54"/>
      <c r="J596" s="54"/>
      <c r="K596" s="54"/>
    </row>
    <row r="597" spans="3:11">
      <c r="C597" s="54"/>
      <c r="D597" s="54"/>
      <c r="E597" s="54"/>
      <c r="F597" s="54"/>
      <c r="G597" s="54"/>
      <c r="H597" s="54"/>
      <c r="I597" s="54"/>
      <c r="J597" s="54"/>
      <c r="K597" s="54"/>
    </row>
    <row r="598" spans="3:11">
      <c r="C598" s="54"/>
      <c r="D598" s="54"/>
      <c r="E598" s="54"/>
      <c r="F598" s="54"/>
      <c r="G598" s="54"/>
      <c r="H598" s="54"/>
      <c r="I598" s="54"/>
      <c r="J598" s="54"/>
      <c r="K598" s="54"/>
    </row>
    <row r="599" spans="3:11">
      <c r="C599" s="54"/>
      <c r="D599" s="54"/>
      <c r="E599" s="54"/>
      <c r="F599" s="54"/>
      <c r="G599" s="54"/>
      <c r="H599" s="54"/>
      <c r="I599" s="54"/>
      <c r="J599" s="54"/>
      <c r="K599" s="54"/>
    </row>
    <row r="600" spans="3:11">
      <c r="C600" s="54"/>
      <c r="D600" s="54"/>
      <c r="E600" s="54"/>
      <c r="F600" s="54"/>
      <c r="G600" s="54"/>
      <c r="H600" s="54"/>
      <c r="I600" s="54"/>
      <c r="J600" s="54"/>
      <c r="K600" s="54"/>
    </row>
    <row r="601" spans="3:11">
      <c r="C601" s="54"/>
      <c r="D601" s="54"/>
      <c r="E601" s="54"/>
      <c r="F601" s="54"/>
      <c r="G601" s="54"/>
      <c r="H601" s="54"/>
      <c r="I601" s="54"/>
      <c r="J601" s="54"/>
      <c r="K601" s="54"/>
    </row>
    <row r="602" spans="3:11">
      <c r="C602" s="54"/>
      <c r="D602" s="54"/>
      <c r="E602" s="54"/>
      <c r="F602" s="54"/>
      <c r="G602" s="54"/>
      <c r="H602" s="54"/>
      <c r="I602" s="54"/>
      <c r="J602" s="54"/>
      <c r="K602" s="54"/>
    </row>
    <row r="603" spans="3:11">
      <c r="C603" s="54"/>
      <c r="D603" s="54"/>
      <c r="E603" s="54"/>
      <c r="F603" s="54"/>
      <c r="G603" s="54"/>
      <c r="H603" s="54"/>
      <c r="I603" s="54"/>
      <c r="J603" s="54"/>
      <c r="K603" s="54"/>
    </row>
    <row r="604" spans="3:11">
      <c r="C604" s="54"/>
      <c r="D604" s="54"/>
      <c r="E604" s="54"/>
      <c r="F604" s="54"/>
      <c r="G604" s="54"/>
      <c r="H604" s="54"/>
      <c r="I604" s="54"/>
      <c r="J604" s="54"/>
      <c r="K604" s="54"/>
    </row>
    <row r="605" spans="3:11">
      <c r="C605" s="54"/>
      <c r="D605" s="54"/>
      <c r="E605" s="54"/>
      <c r="F605" s="54"/>
      <c r="G605" s="54"/>
      <c r="H605" s="54"/>
      <c r="I605" s="54"/>
      <c r="J605" s="54"/>
      <c r="K605" s="54"/>
    </row>
    <row r="606" spans="3:11">
      <c r="C606" s="54"/>
      <c r="D606" s="54"/>
      <c r="E606" s="54"/>
      <c r="F606" s="54"/>
      <c r="G606" s="54"/>
      <c r="H606" s="54"/>
      <c r="I606" s="54"/>
      <c r="J606" s="54"/>
      <c r="K606" s="54"/>
    </row>
    <row r="607" spans="3:11">
      <c r="C607" s="54"/>
      <c r="D607" s="54"/>
      <c r="E607" s="54"/>
      <c r="F607" s="54"/>
      <c r="G607" s="54"/>
      <c r="H607" s="54"/>
      <c r="I607" s="54"/>
      <c r="J607" s="54"/>
      <c r="K607" s="54"/>
    </row>
    <row r="608" spans="3:11">
      <c r="C608" s="54"/>
      <c r="D608" s="54"/>
      <c r="E608" s="54"/>
      <c r="F608" s="54"/>
      <c r="G608" s="54"/>
      <c r="H608" s="54"/>
      <c r="I608" s="54"/>
      <c r="J608" s="54"/>
      <c r="K608" s="54"/>
    </row>
    <row r="609" spans="3:11">
      <c r="C609" s="54"/>
      <c r="D609" s="54"/>
      <c r="E609" s="54"/>
      <c r="F609" s="54"/>
      <c r="G609" s="54"/>
      <c r="H609" s="54"/>
      <c r="I609" s="54"/>
      <c r="J609" s="54"/>
      <c r="K609" s="54"/>
    </row>
    <row r="610" spans="3:11">
      <c r="C610" s="54"/>
      <c r="D610" s="54"/>
      <c r="E610" s="54"/>
      <c r="F610" s="54"/>
      <c r="G610" s="54"/>
      <c r="H610" s="54"/>
      <c r="I610" s="54"/>
      <c r="J610" s="54"/>
      <c r="K610" s="54"/>
    </row>
    <row r="611" spans="3:11">
      <c r="C611" s="54"/>
      <c r="D611" s="54"/>
      <c r="E611" s="54"/>
      <c r="F611" s="54"/>
      <c r="G611" s="54"/>
      <c r="H611" s="54"/>
      <c r="I611" s="54"/>
      <c r="J611" s="54"/>
      <c r="K611" s="54"/>
    </row>
    <row r="612" spans="3:11">
      <c r="C612" s="54"/>
      <c r="D612" s="54"/>
      <c r="E612" s="54"/>
      <c r="F612" s="54"/>
      <c r="G612" s="54"/>
      <c r="H612" s="54"/>
      <c r="I612" s="54"/>
      <c r="J612" s="54"/>
      <c r="K612" s="54"/>
    </row>
    <row r="613" spans="3:11">
      <c r="C613" s="54"/>
      <c r="D613" s="54"/>
      <c r="E613" s="54"/>
      <c r="F613" s="54"/>
      <c r="G613" s="54"/>
      <c r="H613" s="54"/>
      <c r="I613" s="54"/>
      <c r="J613" s="54"/>
      <c r="K613" s="54"/>
    </row>
    <row r="614" spans="3:11">
      <c r="C614" s="54"/>
      <c r="D614" s="54"/>
      <c r="E614" s="54"/>
      <c r="F614" s="54"/>
      <c r="G614" s="54"/>
      <c r="H614" s="54"/>
      <c r="I614" s="54"/>
      <c r="J614" s="54"/>
      <c r="K614" s="54"/>
    </row>
    <row r="615" spans="3:11">
      <c r="C615" s="54"/>
      <c r="D615" s="54"/>
      <c r="E615" s="54"/>
      <c r="F615" s="54"/>
      <c r="G615" s="54"/>
      <c r="H615" s="54"/>
      <c r="I615" s="54"/>
      <c r="J615" s="54"/>
      <c r="K615" s="54"/>
    </row>
    <row r="616" spans="3:11">
      <c r="C616" s="54"/>
      <c r="D616" s="54"/>
      <c r="E616" s="54"/>
      <c r="F616" s="54"/>
      <c r="G616" s="54"/>
      <c r="H616" s="54"/>
      <c r="I616" s="54"/>
      <c r="J616" s="54"/>
      <c r="K616" s="54"/>
    </row>
    <row r="617" spans="3:11">
      <c r="C617" s="54"/>
      <c r="D617" s="54"/>
      <c r="E617" s="54"/>
      <c r="F617" s="54"/>
      <c r="G617" s="54"/>
      <c r="H617" s="54"/>
      <c r="I617" s="54"/>
      <c r="J617" s="54"/>
      <c r="K617" s="54"/>
    </row>
    <row r="618" spans="3:11">
      <c r="C618" s="54"/>
      <c r="D618" s="54"/>
      <c r="E618" s="54"/>
      <c r="F618" s="54"/>
      <c r="G618" s="54"/>
      <c r="H618" s="54"/>
      <c r="I618" s="54"/>
      <c r="J618" s="54"/>
      <c r="K618" s="54"/>
    </row>
    <row r="619" spans="3:11">
      <c r="C619" s="54"/>
      <c r="D619" s="54"/>
      <c r="E619" s="54"/>
      <c r="F619" s="54"/>
      <c r="G619" s="54"/>
      <c r="H619" s="54"/>
      <c r="I619" s="54"/>
      <c r="J619" s="54"/>
      <c r="K619" s="54"/>
    </row>
    <row r="620" spans="3:11">
      <c r="C620" s="54"/>
      <c r="D620" s="54"/>
      <c r="E620" s="54"/>
      <c r="F620" s="54"/>
      <c r="G620" s="54"/>
      <c r="H620" s="54"/>
      <c r="I620" s="54"/>
      <c r="J620" s="54"/>
      <c r="K620" s="54"/>
    </row>
    <row r="621" spans="3:11">
      <c r="C621" s="54"/>
      <c r="D621" s="54"/>
      <c r="E621" s="54"/>
      <c r="F621" s="54"/>
      <c r="G621" s="54"/>
      <c r="H621" s="54"/>
      <c r="I621" s="54"/>
      <c r="J621" s="54"/>
      <c r="K621" s="54"/>
    </row>
    <row r="622" spans="3:11">
      <c r="C622" s="54"/>
      <c r="D622" s="54"/>
      <c r="E622" s="54"/>
      <c r="F622" s="54"/>
      <c r="G622" s="54"/>
      <c r="H622" s="54"/>
      <c r="I622" s="54"/>
      <c r="J622" s="54"/>
      <c r="K622" s="54"/>
    </row>
    <row r="623" spans="3:11">
      <c r="C623" s="54"/>
      <c r="D623" s="54"/>
      <c r="E623" s="54"/>
      <c r="F623" s="54"/>
      <c r="G623" s="54"/>
      <c r="H623" s="54"/>
      <c r="I623" s="54"/>
      <c r="J623" s="54"/>
      <c r="K623" s="54"/>
    </row>
    <row r="624" spans="3:11">
      <c r="C624" s="54"/>
      <c r="D624" s="54"/>
      <c r="E624" s="54"/>
      <c r="F624" s="54"/>
      <c r="G624" s="54"/>
      <c r="H624" s="54"/>
      <c r="I624" s="54"/>
      <c r="J624" s="54"/>
      <c r="K624" s="54"/>
    </row>
    <row r="625" spans="3:11">
      <c r="C625" s="54"/>
      <c r="D625" s="54"/>
      <c r="E625" s="54"/>
      <c r="F625" s="54"/>
      <c r="G625" s="54"/>
      <c r="H625" s="54"/>
      <c r="I625" s="54"/>
      <c r="J625" s="54"/>
      <c r="K625" s="54"/>
    </row>
    <row r="626" spans="3:11">
      <c r="C626" s="54"/>
      <c r="D626" s="54"/>
      <c r="E626" s="54"/>
      <c r="F626" s="54"/>
      <c r="G626" s="54"/>
      <c r="H626" s="54"/>
      <c r="I626" s="54"/>
      <c r="J626" s="54"/>
      <c r="K626" s="54"/>
    </row>
    <row r="627" spans="3:11">
      <c r="C627" s="54"/>
      <c r="D627" s="54"/>
      <c r="E627" s="54"/>
      <c r="F627" s="54"/>
      <c r="G627" s="54"/>
      <c r="H627" s="54"/>
      <c r="I627" s="54"/>
      <c r="J627" s="54"/>
      <c r="K627" s="54"/>
    </row>
    <row r="628" spans="3:11">
      <c r="C628" s="54"/>
      <c r="D628" s="54"/>
      <c r="E628" s="54"/>
      <c r="F628" s="54"/>
      <c r="G628" s="54"/>
      <c r="H628" s="54"/>
      <c r="I628" s="54"/>
      <c r="J628" s="54"/>
      <c r="K628" s="54"/>
    </row>
    <row r="629" spans="3:11">
      <c r="C629" s="54"/>
      <c r="D629" s="54"/>
      <c r="E629" s="54"/>
      <c r="F629" s="54"/>
      <c r="G629" s="54"/>
      <c r="H629" s="54"/>
      <c r="I629" s="54"/>
      <c r="J629" s="54"/>
      <c r="K629" s="54"/>
    </row>
    <row r="630" spans="3:11">
      <c r="C630" s="54"/>
      <c r="D630" s="54"/>
      <c r="E630" s="54"/>
      <c r="F630" s="54"/>
      <c r="G630" s="54"/>
      <c r="H630" s="54"/>
      <c r="I630" s="54"/>
      <c r="J630" s="54"/>
      <c r="K630" s="54"/>
    </row>
    <row r="631" spans="3:11">
      <c r="C631" s="54"/>
      <c r="D631" s="54"/>
      <c r="E631" s="54"/>
      <c r="F631" s="54"/>
      <c r="G631" s="54"/>
      <c r="H631" s="54"/>
      <c r="I631" s="54"/>
      <c r="J631" s="54"/>
      <c r="K631" s="54"/>
    </row>
    <row r="632" spans="3:11">
      <c r="C632" s="54"/>
      <c r="D632" s="54"/>
      <c r="E632" s="54"/>
      <c r="F632" s="54"/>
      <c r="G632" s="54"/>
      <c r="H632" s="54"/>
      <c r="I632" s="54"/>
      <c r="J632" s="54"/>
      <c r="K632" s="54"/>
    </row>
    <row r="633" spans="3:11">
      <c r="C633" s="54"/>
      <c r="D633" s="54"/>
      <c r="E633" s="54"/>
      <c r="F633" s="54"/>
      <c r="G633" s="54"/>
      <c r="H633" s="54"/>
      <c r="I633" s="54"/>
      <c r="J633" s="54"/>
      <c r="K633" s="54"/>
    </row>
    <row r="634" spans="3:11">
      <c r="C634" s="54"/>
      <c r="D634" s="54"/>
      <c r="E634" s="54"/>
      <c r="F634" s="54"/>
      <c r="G634" s="54"/>
      <c r="H634" s="54"/>
      <c r="I634" s="54"/>
      <c r="J634" s="54"/>
      <c r="K634" s="54"/>
    </row>
    <row r="635" spans="3:11">
      <c r="C635" s="54"/>
      <c r="D635" s="54"/>
      <c r="E635" s="54"/>
      <c r="F635" s="54"/>
      <c r="G635" s="54"/>
      <c r="H635" s="54"/>
      <c r="I635" s="54"/>
      <c r="J635" s="54"/>
      <c r="K635" s="54"/>
    </row>
    <row r="636" spans="3:11">
      <c r="C636" s="54"/>
      <c r="D636" s="54"/>
      <c r="E636" s="54"/>
      <c r="F636" s="54"/>
      <c r="G636" s="54"/>
      <c r="H636" s="54"/>
      <c r="I636" s="54"/>
      <c r="J636" s="54"/>
      <c r="K636" s="54"/>
    </row>
    <row r="637" spans="3:11">
      <c r="C637" s="54"/>
      <c r="D637" s="54"/>
      <c r="E637" s="54"/>
      <c r="F637" s="54"/>
      <c r="G637" s="54"/>
      <c r="H637" s="54"/>
      <c r="I637" s="54"/>
      <c r="J637" s="54"/>
      <c r="K637" s="54"/>
    </row>
    <row r="638" spans="3:11">
      <c r="C638" s="54"/>
      <c r="D638" s="54"/>
      <c r="E638" s="54"/>
      <c r="F638" s="54"/>
      <c r="G638" s="54"/>
      <c r="H638" s="54"/>
      <c r="I638" s="54"/>
      <c r="J638" s="54"/>
      <c r="K638" s="54"/>
    </row>
    <row r="639" spans="3:11">
      <c r="C639" s="54"/>
      <c r="D639" s="54"/>
      <c r="E639" s="54"/>
      <c r="F639" s="54"/>
      <c r="G639" s="54"/>
      <c r="H639" s="54"/>
      <c r="I639" s="54"/>
      <c r="J639" s="54"/>
      <c r="K639" s="54"/>
    </row>
    <row r="640" spans="3:11">
      <c r="C640" s="54"/>
      <c r="D640" s="54"/>
      <c r="E640" s="54"/>
      <c r="F640" s="54"/>
      <c r="G640" s="54"/>
      <c r="H640" s="54"/>
      <c r="I640" s="54"/>
      <c r="J640" s="54"/>
      <c r="K640" s="54"/>
    </row>
    <row r="641" spans="3:11">
      <c r="C641" s="54"/>
      <c r="D641" s="54"/>
      <c r="E641" s="54"/>
      <c r="F641" s="54"/>
      <c r="G641" s="54"/>
      <c r="H641" s="54"/>
      <c r="I641" s="54"/>
      <c r="J641" s="54"/>
      <c r="K641" s="54"/>
    </row>
    <row r="642" spans="3:11">
      <c r="C642" s="54"/>
      <c r="D642" s="54"/>
      <c r="E642" s="54"/>
      <c r="F642" s="54"/>
      <c r="G642" s="54"/>
      <c r="H642" s="54"/>
      <c r="I642" s="54"/>
      <c r="J642" s="54"/>
      <c r="K642" s="54"/>
    </row>
    <row r="643" spans="3:11">
      <c r="C643" s="54"/>
      <c r="D643" s="54"/>
      <c r="E643" s="54"/>
      <c r="F643" s="54"/>
      <c r="G643" s="54"/>
      <c r="H643" s="54"/>
      <c r="I643" s="54"/>
      <c r="J643" s="54"/>
      <c r="K643" s="54"/>
    </row>
    <row r="644" spans="3:11">
      <c r="C644" s="54"/>
      <c r="D644" s="54"/>
      <c r="E644" s="54"/>
      <c r="F644" s="54"/>
      <c r="G644" s="54"/>
      <c r="H644" s="54"/>
      <c r="I644" s="54"/>
      <c r="J644" s="54"/>
      <c r="K644" s="54"/>
    </row>
    <row r="645" spans="3:11">
      <c r="C645" s="54"/>
      <c r="D645" s="54"/>
      <c r="E645" s="54"/>
      <c r="F645" s="54"/>
      <c r="G645" s="54"/>
      <c r="H645" s="54"/>
      <c r="I645" s="54"/>
      <c r="J645" s="54"/>
      <c r="K645" s="54"/>
    </row>
    <row r="646" spans="3:11">
      <c r="C646" s="54"/>
      <c r="D646" s="54"/>
      <c r="E646" s="54"/>
      <c r="F646" s="54"/>
      <c r="G646" s="54"/>
      <c r="H646" s="54"/>
      <c r="I646" s="54"/>
      <c r="J646" s="54"/>
      <c r="K646" s="54"/>
    </row>
    <row r="647" spans="3:11">
      <c r="C647" s="54"/>
      <c r="D647" s="54"/>
      <c r="E647" s="54"/>
      <c r="F647" s="54"/>
      <c r="G647" s="54"/>
      <c r="H647" s="54"/>
      <c r="I647" s="54"/>
      <c r="J647" s="54"/>
      <c r="K647" s="54"/>
    </row>
    <row r="648" spans="3:11">
      <c r="C648" s="54"/>
      <c r="D648" s="54"/>
      <c r="E648" s="54"/>
      <c r="F648" s="54"/>
      <c r="G648" s="54"/>
      <c r="H648" s="54"/>
      <c r="I648" s="54"/>
      <c r="J648" s="54"/>
      <c r="K648" s="54"/>
    </row>
    <row r="649" spans="3:11">
      <c r="C649" s="54"/>
      <c r="D649" s="54"/>
      <c r="E649" s="54"/>
      <c r="F649" s="54"/>
      <c r="G649" s="54"/>
      <c r="H649" s="54"/>
      <c r="I649" s="54"/>
      <c r="J649" s="54"/>
      <c r="K649" s="54"/>
    </row>
    <row r="650" spans="3:11">
      <c r="C650" s="54"/>
      <c r="D650" s="54"/>
      <c r="E650" s="54"/>
      <c r="F650" s="54"/>
      <c r="G650" s="54"/>
      <c r="H650" s="54"/>
      <c r="I650" s="54"/>
      <c r="J650" s="54"/>
      <c r="K650" s="54"/>
    </row>
    <row r="651" spans="3:11">
      <c r="C651" s="54"/>
      <c r="D651" s="54"/>
      <c r="E651" s="54"/>
      <c r="F651" s="54"/>
      <c r="G651" s="54"/>
      <c r="H651" s="54"/>
      <c r="I651" s="54"/>
      <c r="J651" s="54"/>
      <c r="K651" s="54"/>
    </row>
    <row r="652" spans="3:11">
      <c r="C652" s="54"/>
      <c r="D652" s="54"/>
      <c r="E652" s="54"/>
      <c r="F652" s="54"/>
      <c r="G652" s="54"/>
      <c r="H652" s="54"/>
      <c r="I652" s="54"/>
      <c r="J652" s="54"/>
      <c r="K652" s="54"/>
    </row>
    <row r="653" spans="3:11">
      <c r="C653" s="54"/>
      <c r="D653" s="54"/>
      <c r="E653" s="54"/>
      <c r="F653" s="54"/>
      <c r="G653" s="54"/>
      <c r="H653" s="54"/>
      <c r="I653" s="54"/>
      <c r="J653" s="54"/>
      <c r="K653" s="54"/>
    </row>
    <row r="654" spans="3:11">
      <c r="C654" s="54"/>
      <c r="D654" s="54"/>
      <c r="E654" s="54"/>
      <c r="F654" s="54"/>
      <c r="G654" s="54"/>
      <c r="H654" s="54"/>
      <c r="I654" s="54"/>
      <c r="J654" s="54"/>
      <c r="K654" s="54"/>
    </row>
    <row r="655" spans="3:11">
      <c r="C655" s="54"/>
      <c r="D655" s="54"/>
      <c r="E655" s="54"/>
      <c r="F655" s="54"/>
      <c r="G655" s="54"/>
      <c r="H655" s="54"/>
      <c r="I655" s="54"/>
      <c r="J655" s="54"/>
      <c r="K655" s="54"/>
    </row>
    <row r="656" spans="3:11">
      <c r="C656" s="54"/>
      <c r="D656" s="54"/>
      <c r="E656" s="54"/>
      <c r="F656" s="54"/>
      <c r="G656" s="54"/>
      <c r="H656" s="54"/>
      <c r="I656" s="54"/>
      <c r="J656" s="54"/>
      <c r="K656" s="54"/>
    </row>
    <row r="657" spans="3:11">
      <c r="C657" s="54"/>
      <c r="D657" s="54"/>
      <c r="E657" s="54"/>
      <c r="F657" s="54"/>
      <c r="G657" s="54"/>
      <c r="H657" s="54"/>
      <c r="I657" s="54"/>
      <c r="J657" s="54"/>
      <c r="K657" s="54"/>
    </row>
    <row r="658" spans="3:11">
      <c r="C658" s="54"/>
      <c r="D658" s="54"/>
      <c r="E658" s="54"/>
      <c r="F658" s="54"/>
      <c r="G658" s="54"/>
      <c r="H658" s="54"/>
      <c r="I658" s="54"/>
      <c r="J658" s="54"/>
      <c r="K658" s="54"/>
    </row>
    <row r="659" spans="3:11">
      <c r="C659" s="54"/>
      <c r="D659" s="54"/>
      <c r="E659" s="54"/>
      <c r="F659" s="54"/>
      <c r="G659" s="54"/>
      <c r="H659" s="54"/>
      <c r="I659" s="54"/>
      <c r="J659" s="54"/>
      <c r="K659" s="54"/>
    </row>
    <row r="660" spans="3:11">
      <c r="C660" s="54"/>
      <c r="D660" s="54"/>
      <c r="E660" s="54"/>
      <c r="F660" s="54"/>
      <c r="G660" s="54"/>
      <c r="H660" s="54"/>
      <c r="I660" s="54"/>
      <c r="J660" s="54"/>
      <c r="K660" s="54"/>
    </row>
    <row r="661" spans="3:11">
      <c r="C661" s="54"/>
      <c r="D661" s="54"/>
      <c r="E661" s="54"/>
      <c r="F661" s="54"/>
      <c r="G661" s="54"/>
      <c r="H661" s="54"/>
      <c r="I661" s="54"/>
      <c r="J661" s="54"/>
      <c r="K661" s="54"/>
    </row>
    <row r="662" spans="3:11">
      <c r="C662" s="54"/>
      <c r="D662" s="54"/>
      <c r="E662" s="54"/>
      <c r="F662" s="54"/>
      <c r="G662" s="54"/>
      <c r="H662" s="54"/>
      <c r="I662" s="54"/>
      <c r="J662" s="54"/>
      <c r="K662" s="54"/>
    </row>
    <row r="663" spans="3:11">
      <c r="C663" s="54"/>
      <c r="D663" s="54"/>
      <c r="E663" s="54"/>
      <c r="F663" s="54"/>
      <c r="G663" s="54"/>
      <c r="H663" s="54"/>
      <c r="I663" s="54"/>
      <c r="J663" s="54"/>
      <c r="K663" s="54"/>
    </row>
    <row r="664" spans="3:11">
      <c r="C664" s="54"/>
      <c r="D664" s="54"/>
      <c r="E664" s="54"/>
      <c r="F664" s="54"/>
      <c r="G664" s="54"/>
      <c r="H664" s="54"/>
      <c r="I664" s="54"/>
      <c r="J664" s="54"/>
      <c r="K664" s="54"/>
    </row>
    <row r="665" spans="3:11">
      <c r="C665" s="54"/>
      <c r="D665" s="54"/>
      <c r="E665" s="54"/>
      <c r="F665" s="54"/>
      <c r="G665" s="54"/>
      <c r="H665" s="54"/>
      <c r="I665" s="54"/>
      <c r="J665" s="54"/>
      <c r="K665" s="54"/>
    </row>
    <row r="666" spans="3:11">
      <c r="C666" s="54"/>
      <c r="D666" s="54"/>
      <c r="E666" s="54"/>
      <c r="F666" s="54"/>
      <c r="G666" s="54"/>
      <c r="H666" s="54"/>
      <c r="I666" s="54"/>
      <c r="J666" s="54"/>
      <c r="K666" s="54"/>
    </row>
    <row r="667" spans="3:11">
      <c r="C667" s="54"/>
      <c r="D667" s="54"/>
      <c r="E667" s="54"/>
      <c r="F667" s="54"/>
      <c r="G667" s="54"/>
      <c r="H667" s="54"/>
      <c r="I667" s="54"/>
      <c r="J667" s="54"/>
      <c r="K667" s="54"/>
    </row>
    <row r="668" spans="3:11">
      <c r="C668" s="54"/>
      <c r="D668" s="54"/>
      <c r="E668" s="54"/>
      <c r="F668" s="54"/>
      <c r="G668" s="54"/>
      <c r="H668" s="54"/>
      <c r="I668" s="54"/>
      <c r="J668" s="54"/>
      <c r="K668" s="54"/>
    </row>
    <row r="669" spans="3:11">
      <c r="C669" s="54"/>
      <c r="D669" s="54"/>
      <c r="E669" s="54"/>
      <c r="F669" s="54"/>
      <c r="G669" s="54"/>
      <c r="H669" s="54"/>
      <c r="I669" s="54"/>
      <c r="J669" s="54"/>
      <c r="K669" s="54"/>
    </row>
    <row r="670" spans="3:11">
      <c r="C670" s="54"/>
      <c r="D670" s="54"/>
      <c r="E670" s="54"/>
      <c r="F670" s="54"/>
      <c r="G670" s="54"/>
      <c r="H670" s="54"/>
      <c r="I670" s="54"/>
      <c r="J670" s="54"/>
      <c r="K670" s="54"/>
    </row>
    <row r="671" spans="3:11">
      <c r="C671" s="54"/>
      <c r="D671" s="54"/>
      <c r="E671" s="54"/>
      <c r="F671" s="54"/>
      <c r="G671" s="54"/>
      <c r="H671" s="54"/>
      <c r="I671" s="54"/>
      <c r="J671" s="54"/>
      <c r="K671" s="54"/>
    </row>
    <row r="672" spans="3:11">
      <c r="C672" s="54"/>
      <c r="D672" s="54"/>
      <c r="E672" s="54"/>
      <c r="F672" s="54"/>
      <c r="G672" s="54"/>
      <c r="H672" s="54"/>
      <c r="I672" s="54"/>
      <c r="J672" s="54"/>
      <c r="K672" s="54"/>
    </row>
    <row r="673" spans="3:11">
      <c r="C673" s="54"/>
      <c r="D673" s="54"/>
      <c r="E673" s="54"/>
      <c r="F673" s="54"/>
      <c r="G673" s="54"/>
      <c r="H673" s="54"/>
      <c r="I673" s="54"/>
      <c r="J673" s="54"/>
      <c r="K673" s="54"/>
    </row>
    <row r="674" spans="3:11">
      <c r="C674" s="54"/>
      <c r="D674" s="54"/>
      <c r="E674" s="54"/>
      <c r="F674" s="54"/>
      <c r="G674" s="54"/>
      <c r="H674" s="54"/>
      <c r="I674" s="54"/>
      <c r="J674" s="54"/>
      <c r="K674" s="54"/>
    </row>
    <row r="675" spans="3:11">
      <c r="C675" s="54"/>
      <c r="D675" s="54"/>
      <c r="E675" s="54"/>
      <c r="F675" s="54"/>
      <c r="G675" s="54"/>
      <c r="H675" s="54"/>
      <c r="I675" s="54"/>
      <c r="J675" s="54"/>
      <c r="K675" s="54"/>
    </row>
    <row r="676" spans="3:11">
      <c r="C676" s="54"/>
      <c r="D676" s="54"/>
      <c r="E676" s="54"/>
      <c r="F676" s="54"/>
      <c r="G676" s="54"/>
      <c r="H676" s="54"/>
      <c r="I676" s="54"/>
      <c r="J676" s="54"/>
      <c r="K676" s="54"/>
    </row>
    <row r="677" spans="3:11">
      <c r="C677" s="54"/>
      <c r="D677" s="54"/>
      <c r="E677" s="54"/>
      <c r="F677" s="54"/>
      <c r="G677" s="54"/>
      <c r="H677" s="54"/>
      <c r="I677" s="54"/>
      <c r="J677" s="54"/>
      <c r="K677" s="54"/>
    </row>
    <row r="678" spans="3:11">
      <c r="C678" s="54"/>
      <c r="D678" s="54"/>
      <c r="E678" s="54"/>
      <c r="F678" s="54"/>
      <c r="G678" s="54"/>
      <c r="H678" s="54"/>
      <c r="I678" s="54"/>
      <c r="J678" s="54"/>
      <c r="K678" s="54"/>
    </row>
    <row r="679" spans="3:11">
      <c r="C679" s="54"/>
      <c r="D679" s="54"/>
      <c r="E679" s="54"/>
      <c r="F679" s="54"/>
      <c r="G679" s="54"/>
      <c r="H679" s="54"/>
      <c r="I679" s="54"/>
      <c r="J679" s="54"/>
      <c r="K679" s="54"/>
    </row>
    <row r="680" spans="3:11">
      <c r="C680" s="54"/>
      <c r="D680" s="54"/>
      <c r="E680" s="54"/>
      <c r="F680" s="54"/>
      <c r="G680" s="54"/>
      <c r="H680" s="54"/>
      <c r="I680" s="54"/>
      <c r="J680" s="54"/>
      <c r="K680" s="54"/>
    </row>
    <row r="681" spans="3:11">
      <c r="C681" s="54"/>
      <c r="D681" s="54"/>
      <c r="E681" s="54"/>
      <c r="F681" s="54"/>
      <c r="G681" s="54"/>
      <c r="H681" s="54"/>
      <c r="I681" s="54"/>
      <c r="J681" s="54"/>
      <c r="K681" s="54"/>
    </row>
    <row r="682" spans="3:11">
      <c r="C682" s="54"/>
      <c r="D682" s="54"/>
      <c r="E682" s="54"/>
      <c r="F682" s="54"/>
      <c r="G682" s="54"/>
      <c r="H682" s="54"/>
      <c r="I682" s="54"/>
      <c r="J682" s="54"/>
      <c r="K682" s="54"/>
    </row>
    <row r="683" spans="3:11">
      <c r="C683" s="54"/>
      <c r="D683" s="54"/>
      <c r="E683" s="54"/>
      <c r="F683" s="54"/>
      <c r="G683" s="54"/>
      <c r="H683" s="54"/>
      <c r="I683" s="54"/>
      <c r="J683" s="54"/>
      <c r="K683" s="54"/>
    </row>
    <row r="684" spans="3:11">
      <c r="C684" s="54"/>
      <c r="D684" s="54"/>
      <c r="E684" s="54"/>
      <c r="F684" s="54"/>
      <c r="G684" s="54"/>
      <c r="H684" s="54"/>
      <c r="I684" s="54"/>
      <c r="J684" s="54"/>
      <c r="K684" s="54"/>
    </row>
    <row r="685" spans="3:11">
      <c r="C685" s="54"/>
      <c r="D685" s="54"/>
      <c r="E685" s="54"/>
      <c r="F685" s="54"/>
      <c r="G685" s="54"/>
      <c r="H685" s="54"/>
      <c r="I685" s="54"/>
      <c r="J685" s="54"/>
      <c r="K685" s="54"/>
    </row>
    <row r="686" spans="3:11">
      <c r="C686" s="54"/>
      <c r="D686" s="54"/>
      <c r="E686" s="54"/>
      <c r="F686" s="54"/>
      <c r="G686" s="54"/>
      <c r="H686" s="54"/>
      <c r="I686" s="54"/>
      <c r="J686" s="54"/>
      <c r="K686" s="54"/>
    </row>
    <row r="687" spans="3:11">
      <c r="C687" s="54"/>
      <c r="D687" s="54"/>
      <c r="E687" s="54"/>
      <c r="F687" s="54"/>
      <c r="G687" s="54"/>
      <c r="H687" s="54"/>
      <c r="I687" s="54"/>
      <c r="J687" s="54"/>
      <c r="K687" s="54"/>
    </row>
    <row r="688" spans="3:11">
      <c r="C688" s="54"/>
      <c r="D688" s="54"/>
      <c r="E688" s="54"/>
      <c r="F688" s="54"/>
      <c r="G688" s="54"/>
      <c r="H688" s="54"/>
      <c r="I688" s="54"/>
      <c r="J688" s="54"/>
      <c r="K688" s="54"/>
    </row>
    <row r="689" spans="3:11">
      <c r="C689" s="54"/>
      <c r="D689" s="54"/>
      <c r="E689" s="54"/>
      <c r="F689" s="54"/>
      <c r="G689" s="54"/>
      <c r="H689" s="54"/>
      <c r="I689" s="54"/>
      <c r="J689" s="54"/>
      <c r="K689" s="54"/>
    </row>
    <row r="690" spans="3:11">
      <c r="C690" s="54"/>
      <c r="D690" s="54"/>
      <c r="E690" s="54"/>
      <c r="F690" s="54"/>
      <c r="G690" s="54"/>
      <c r="H690" s="54"/>
      <c r="I690" s="54"/>
      <c r="J690" s="54"/>
      <c r="K690" s="54"/>
    </row>
    <row r="691" spans="3:11">
      <c r="C691" s="54"/>
      <c r="D691" s="54"/>
      <c r="E691" s="54"/>
      <c r="F691" s="54"/>
      <c r="G691" s="54"/>
      <c r="H691" s="54"/>
      <c r="I691" s="54"/>
      <c r="J691" s="54"/>
      <c r="K691" s="54"/>
    </row>
    <row r="692" spans="3:11">
      <c r="C692" s="54"/>
      <c r="D692" s="54"/>
      <c r="E692" s="54"/>
      <c r="F692" s="54"/>
      <c r="G692" s="54"/>
      <c r="H692" s="54"/>
      <c r="I692" s="54"/>
      <c r="J692" s="54"/>
      <c r="K692" s="54"/>
    </row>
    <row r="693" spans="3:11">
      <c r="C693" s="54"/>
      <c r="D693" s="54"/>
      <c r="E693" s="54"/>
      <c r="F693" s="54"/>
      <c r="G693" s="54"/>
      <c r="H693" s="54"/>
      <c r="I693" s="54"/>
      <c r="J693" s="54"/>
      <c r="K693" s="54"/>
    </row>
    <row r="694" spans="3:11">
      <c r="C694" s="54"/>
      <c r="D694" s="54"/>
      <c r="E694" s="54"/>
      <c r="F694" s="54"/>
      <c r="G694" s="54"/>
      <c r="H694" s="54"/>
      <c r="I694" s="54"/>
      <c r="J694" s="54"/>
      <c r="K694" s="54"/>
    </row>
    <row r="695" spans="3:11">
      <c r="C695" s="54"/>
      <c r="D695" s="54"/>
      <c r="E695" s="54"/>
      <c r="F695" s="54"/>
      <c r="G695" s="54"/>
      <c r="H695" s="54"/>
      <c r="I695" s="54"/>
      <c r="J695" s="54"/>
      <c r="K695" s="54"/>
    </row>
    <row r="696" spans="3:11">
      <c r="C696" s="54"/>
      <c r="D696" s="54"/>
      <c r="E696" s="54"/>
      <c r="F696" s="54"/>
      <c r="G696" s="54"/>
      <c r="H696" s="54"/>
      <c r="I696" s="54"/>
      <c r="J696" s="54"/>
      <c r="K696" s="54"/>
    </row>
    <row r="697" spans="3:11">
      <c r="C697" s="54"/>
      <c r="D697" s="54"/>
      <c r="E697" s="54"/>
      <c r="F697" s="54"/>
      <c r="G697" s="54"/>
      <c r="H697" s="54"/>
      <c r="I697" s="54"/>
      <c r="J697" s="54"/>
      <c r="K697" s="54"/>
    </row>
    <row r="698" spans="3:11">
      <c r="C698" s="54"/>
      <c r="D698" s="54"/>
      <c r="E698" s="54"/>
      <c r="F698" s="54"/>
      <c r="G698" s="54"/>
      <c r="H698" s="54"/>
      <c r="I698" s="54"/>
      <c r="J698" s="54"/>
      <c r="K698" s="54"/>
    </row>
    <row r="699" spans="3:11">
      <c r="C699" s="54"/>
      <c r="D699" s="54"/>
      <c r="E699" s="54"/>
      <c r="F699" s="54"/>
      <c r="G699" s="54"/>
      <c r="H699" s="54"/>
      <c r="I699" s="54"/>
      <c r="J699" s="54"/>
      <c r="K699" s="54"/>
    </row>
    <row r="700" spans="3:11">
      <c r="C700" s="54"/>
      <c r="D700" s="54"/>
      <c r="E700" s="54"/>
      <c r="F700" s="54"/>
      <c r="G700" s="54"/>
      <c r="H700" s="54"/>
      <c r="I700" s="54"/>
      <c r="J700" s="54"/>
      <c r="K700" s="54"/>
    </row>
    <row r="701" spans="3:11">
      <c r="C701" s="54"/>
      <c r="D701" s="54"/>
      <c r="E701" s="54"/>
      <c r="F701" s="54"/>
      <c r="G701" s="54"/>
      <c r="H701" s="54"/>
      <c r="I701" s="54"/>
      <c r="J701" s="54"/>
      <c r="K701" s="54"/>
    </row>
    <row r="702" spans="3:11">
      <c r="C702" s="54"/>
      <c r="D702" s="54"/>
      <c r="E702" s="54"/>
      <c r="F702" s="54"/>
      <c r="G702" s="54"/>
      <c r="H702" s="54"/>
      <c r="I702" s="54"/>
      <c r="J702" s="54"/>
      <c r="K702" s="54"/>
    </row>
    <row r="703" spans="3:11">
      <c r="C703" s="54"/>
      <c r="D703" s="54"/>
      <c r="E703" s="54"/>
      <c r="F703" s="54"/>
      <c r="G703" s="54"/>
      <c r="H703" s="54"/>
      <c r="I703" s="54"/>
      <c r="J703" s="54"/>
      <c r="K703" s="54"/>
    </row>
    <row r="704" spans="3:11">
      <c r="C704" s="54"/>
      <c r="D704" s="54"/>
      <c r="E704" s="54"/>
      <c r="F704" s="54"/>
      <c r="G704" s="54"/>
      <c r="H704" s="54"/>
      <c r="I704" s="54"/>
      <c r="J704" s="54"/>
      <c r="K704" s="54"/>
    </row>
    <row r="705" spans="3:11">
      <c r="C705" s="54"/>
      <c r="D705" s="54"/>
      <c r="E705" s="54"/>
      <c r="F705" s="54"/>
      <c r="G705" s="54"/>
      <c r="H705" s="54"/>
      <c r="I705" s="54"/>
      <c r="J705" s="54"/>
      <c r="K705" s="54"/>
    </row>
    <row r="706" spans="3:11">
      <c r="C706" s="54"/>
      <c r="D706" s="54"/>
      <c r="E706" s="54"/>
      <c r="F706" s="54"/>
      <c r="G706" s="54"/>
      <c r="H706" s="54"/>
      <c r="I706" s="54"/>
      <c r="J706" s="54"/>
      <c r="K706" s="54"/>
    </row>
    <row r="707" spans="3:11">
      <c r="C707" s="54"/>
      <c r="D707" s="54"/>
      <c r="E707" s="54"/>
      <c r="F707" s="54"/>
      <c r="G707" s="54"/>
      <c r="H707" s="54"/>
      <c r="I707" s="54"/>
      <c r="J707" s="54"/>
      <c r="K707" s="54"/>
    </row>
    <row r="708" spans="3:11">
      <c r="C708" s="54"/>
      <c r="D708" s="54"/>
      <c r="E708" s="54"/>
      <c r="F708" s="54"/>
      <c r="G708" s="54"/>
      <c r="H708" s="54"/>
      <c r="I708" s="54"/>
      <c r="J708" s="54"/>
      <c r="K708" s="54"/>
    </row>
    <row r="709" spans="3:11">
      <c r="C709" s="54"/>
      <c r="D709" s="54"/>
      <c r="E709" s="54"/>
      <c r="F709" s="54"/>
      <c r="G709" s="54"/>
      <c r="H709" s="54"/>
      <c r="I709" s="54"/>
      <c r="J709" s="54"/>
      <c r="K709" s="54"/>
    </row>
    <row r="710" spans="3:11">
      <c r="C710" s="54"/>
      <c r="D710" s="54"/>
      <c r="E710" s="54"/>
      <c r="F710" s="54"/>
      <c r="G710" s="54"/>
      <c r="H710" s="54"/>
      <c r="I710" s="54"/>
      <c r="J710" s="54"/>
      <c r="K710" s="54"/>
    </row>
    <row r="711" spans="3:11">
      <c r="C711" s="54"/>
      <c r="D711" s="54"/>
      <c r="E711" s="54"/>
      <c r="F711" s="54"/>
      <c r="G711" s="54"/>
      <c r="H711" s="54"/>
      <c r="I711" s="54"/>
      <c r="J711" s="54"/>
      <c r="K711" s="54"/>
    </row>
    <row r="712" spans="3:11">
      <c r="C712" s="54"/>
      <c r="D712" s="54"/>
      <c r="E712" s="54"/>
      <c r="F712" s="54"/>
      <c r="G712" s="54"/>
      <c r="H712" s="54"/>
      <c r="I712" s="54"/>
      <c r="J712" s="54"/>
      <c r="K712" s="54"/>
    </row>
    <row r="713" spans="3:11">
      <c r="C713" s="54"/>
      <c r="D713" s="54"/>
      <c r="E713" s="54"/>
      <c r="F713" s="54"/>
      <c r="G713" s="54"/>
      <c r="H713" s="54"/>
      <c r="I713" s="54"/>
      <c r="J713" s="54"/>
      <c r="K713" s="54"/>
    </row>
    <row r="714" spans="3:11">
      <c r="C714" s="54"/>
      <c r="D714" s="54"/>
      <c r="E714" s="54"/>
      <c r="F714" s="54"/>
      <c r="G714" s="54"/>
      <c r="H714" s="54"/>
      <c r="I714" s="54"/>
      <c r="J714" s="54"/>
      <c r="K714" s="54"/>
    </row>
    <row r="715" spans="3:11">
      <c r="C715" s="54"/>
      <c r="D715" s="54"/>
      <c r="E715" s="54"/>
      <c r="F715" s="54"/>
      <c r="G715" s="54"/>
      <c r="H715" s="54"/>
      <c r="I715" s="54"/>
      <c r="J715" s="54"/>
      <c r="K715" s="54"/>
    </row>
    <row r="716" spans="3:11">
      <c r="C716" s="54"/>
      <c r="D716" s="54"/>
      <c r="E716" s="54"/>
      <c r="F716" s="54"/>
      <c r="G716" s="54"/>
      <c r="H716" s="54"/>
      <c r="I716" s="54"/>
      <c r="J716" s="54"/>
      <c r="K716" s="54"/>
    </row>
    <row r="717" spans="3:11">
      <c r="C717" s="54"/>
      <c r="D717" s="54"/>
      <c r="E717" s="54"/>
      <c r="F717" s="54"/>
      <c r="G717" s="54"/>
      <c r="H717" s="54"/>
      <c r="I717" s="54"/>
      <c r="J717" s="54"/>
      <c r="K717" s="54"/>
    </row>
    <row r="718" spans="3:11">
      <c r="C718" s="54"/>
      <c r="D718" s="54"/>
      <c r="E718" s="54"/>
      <c r="F718" s="54"/>
      <c r="G718" s="54"/>
      <c r="H718" s="54"/>
      <c r="I718" s="54"/>
      <c r="J718" s="54"/>
      <c r="K718" s="54"/>
    </row>
    <row r="719" spans="3:11">
      <c r="C719" s="54"/>
      <c r="D719" s="54"/>
      <c r="E719" s="54"/>
      <c r="F719" s="54"/>
      <c r="G719" s="54"/>
      <c r="H719" s="54"/>
      <c r="I719" s="54"/>
      <c r="J719" s="54"/>
      <c r="K719" s="54"/>
    </row>
    <row r="720" spans="3:11">
      <c r="C720" s="54"/>
      <c r="D720" s="54"/>
      <c r="E720" s="54"/>
      <c r="F720" s="54"/>
      <c r="G720" s="54"/>
      <c r="H720" s="54"/>
      <c r="I720" s="54"/>
      <c r="J720" s="54"/>
      <c r="K720" s="54"/>
    </row>
    <row r="721" spans="3:11">
      <c r="C721" s="54"/>
      <c r="D721" s="54"/>
      <c r="E721" s="54"/>
      <c r="F721" s="54"/>
      <c r="G721" s="54"/>
      <c r="H721" s="54"/>
      <c r="I721" s="54"/>
      <c r="J721" s="54"/>
      <c r="K721" s="54"/>
    </row>
    <row r="722" spans="3:11">
      <c r="C722" s="54"/>
      <c r="D722" s="54"/>
      <c r="E722" s="54"/>
      <c r="F722" s="54"/>
      <c r="G722" s="54"/>
      <c r="H722" s="54"/>
      <c r="I722" s="54"/>
      <c r="J722" s="54"/>
      <c r="K722" s="54"/>
    </row>
    <row r="723" spans="3:11">
      <c r="C723" s="54"/>
      <c r="D723" s="54"/>
      <c r="E723" s="54"/>
      <c r="F723" s="54"/>
      <c r="G723" s="54"/>
      <c r="H723" s="54"/>
      <c r="I723" s="54"/>
      <c r="J723" s="54"/>
      <c r="K723" s="54"/>
    </row>
    <row r="724" spans="3:11">
      <c r="C724" s="54"/>
      <c r="D724" s="54"/>
      <c r="E724" s="54"/>
      <c r="F724" s="54"/>
      <c r="G724" s="54"/>
      <c r="H724" s="54"/>
      <c r="I724" s="54"/>
      <c r="J724" s="54"/>
      <c r="K724" s="54"/>
    </row>
    <row r="725" spans="3:11">
      <c r="C725" s="54"/>
      <c r="D725" s="54"/>
      <c r="E725" s="54"/>
      <c r="F725" s="54"/>
      <c r="G725" s="54"/>
      <c r="H725" s="54"/>
      <c r="I725" s="54"/>
      <c r="J725" s="54"/>
      <c r="K725" s="54"/>
    </row>
    <row r="726" spans="3:11">
      <c r="C726" s="54"/>
      <c r="D726" s="54"/>
      <c r="E726" s="54"/>
      <c r="F726" s="54"/>
      <c r="G726" s="54"/>
      <c r="H726" s="54"/>
      <c r="I726" s="54"/>
      <c r="J726" s="54"/>
      <c r="K726" s="54"/>
    </row>
    <row r="727" spans="3:11">
      <c r="C727" s="54"/>
      <c r="D727" s="54"/>
      <c r="E727" s="54"/>
      <c r="F727" s="54"/>
      <c r="G727" s="54"/>
      <c r="H727" s="54"/>
      <c r="I727" s="54"/>
      <c r="J727" s="54"/>
      <c r="K727" s="54"/>
    </row>
    <row r="728" spans="3:11">
      <c r="C728" s="54"/>
      <c r="D728" s="54"/>
      <c r="E728" s="54"/>
      <c r="F728" s="54"/>
      <c r="G728" s="54"/>
      <c r="H728" s="54"/>
      <c r="I728" s="54"/>
      <c r="J728" s="54"/>
      <c r="K728" s="54"/>
    </row>
    <row r="729" spans="3:11">
      <c r="C729" s="54"/>
      <c r="D729" s="54"/>
      <c r="E729" s="54"/>
      <c r="F729" s="54"/>
      <c r="G729" s="54"/>
      <c r="H729" s="54"/>
      <c r="I729" s="54"/>
      <c r="J729" s="54"/>
      <c r="K729" s="54"/>
    </row>
    <row r="730" spans="3:11">
      <c r="C730" s="54"/>
      <c r="D730" s="54"/>
      <c r="E730" s="54"/>
      <c r="F730" s="54"/>
      <c r="G730" s="54"/>
      <c r="H730" s="54"/>
      <c r="I730" s="54"/>
      <c r="J730" s="54"/>
      <c r="K730" s="54"/>
    </row>
    <row r="731" spans="3:11">
      <c r="C731" s="54"/>
      <c r="D731" s="54"/>
      <c r="E731" s="54"/>
      <c r="F731" s="54"/>
      <c r="G731" s="54"/>
      <c r="H731" s="54"/>
      <c r="I731" s="54"/>
      <c r="J731" s="54"/>
      <c r="K731" s="54"/>
    </row>
    <row r="732" spans="3:11">
      <c r="C732" s="54"/>
      <c r="D732" s="54"/>
      <c r="E732" s="54"/>
      <c r="F732" s="54"/>
      <c r="G732" s="54"/>
      <c r="H732" s="54"/>
      <c r="I732" s="54"/>
      <c r="J732" s="54"/>
      <c r="K732" s="54"/>
    </row>
    <row r="733" spans="3:11">
      <c r="C733" s="54"/>
      <c r="D733" s="54"/>
      <c r="E733" s="54"/>
      <c r="F733" s="54"/>
      <c r="G733" s="54"/>
      <c r="H733" s="54"/>
      <c r="I733" s="54"/>
      <c r="J733" s="54"/>
      <c r="K733" s="54"/>
    </row>
    <row r="734" spans="3:11">
      <c r="C734" s="54"/>
      <c r="D734" s="54"/>
      <c r="E734" s="54"/>
      <c r="F734" s="54"/>
      <c r="G734" s="54"/>
      <c r="H734" s="54"/>
      <c r="I734" s="54"/>
      <c r="J734" s="54"/>
      <c r="K734" s="54"/>
    </row>
    <row r="735" spans="3:11">
      <c r="C735" s="54"/>
      <c r="D735" s="54"/>
      <c r="E735" s="54"/>
      <c r="F735" s="54"/>
      <c r="G735" s="54"/>
      <c r="H735" s="54"/>
      <c r="I735" s="54"/>
      <c r="J735" s="54"/>
      <c r="K735" s="54"/>
    </row>
    <row r="736" spans="3:11">
      <c r="C736" s="54"/>
      <c r="D736" s="54"/>
      <c r="E736" s="54"/>
      <c r="F736" s="54"/>
      <c r="G736" s="54"/>
      <c r="H736" s="54"/>
      <c r="I736" s="54"/>
      <c r="J736" s="54"/>
      <c r="K736" s="54"/>
    </row>
    <row r="737" spans="3:11">
      <c r="C737" s="54"/>
      <c r="D737" s="54"/>
      <c r="E737" s="54"/>
      <c r="F737" s="54"/>
      <c r="G737" s="54"/>
      <c r="H737" s="54"/>
      <c r="I737" s="54"/>
      <c r="J737" s="54"/>
      <c r="K737" s="54"/>
    </row>
    <row r="738" spans="3:11">
      <c r="C738" s="54"/>
      <c r="D738" s="54"/>
      <c r="E738" s="54"/>
      <c r="F738" s="54"/>
      <c r="G738" s="54"/>
      <c r="H738" s="54"/>
      <c r="I738" s="54"/>
      <c r="J738" s="54"/>
      <c r="K738" s="54"/>
    </row>
    <row r="739" spans="3:11">
      <c r="C739" s="54"/>
      <c r="D739" s="54"/>
      <c r="E739" s="54"/>
      <c r="F739" s="54"/>
      <c r="G739" s="54"/>
      <c r="H739" s="54"/>
      <c r="I739" s="54"/>
      <c r="J739" s="54"/>
      <c r="K739" s="54"/>
    </row>
    <row r="740" spans="3:11">
      <c r="C740" s="54"/>
      <c r="D740" s="54"/>
      <c r="E740" s="54"/>
      <c r="F740" s="54"/>
      <c r="G740" s="54"/>
      <c r="H740" s="54"/>
      <c r="I740" s="54"/>
      <c r="J740" s="54"/>
      <c r="K740" s="54"/>
    </row>
    <row r="741" spans="3:11">
      <c r="C741" s="54"/>
      <c r="D741" s="54"/>
      <c r="E741" s="54"/>
      <c r="F741" s="54"/>
      <c r="G741" s="54"/>
      <c r="H741" s="54"/>
      <c r="I741" s="54"/>
      <c r="J741" s="54"/>
      <c r="K741" s="54"/>
    </row>
    <row r="742" spans="3:11">
      <c r="C742" s="54"/>
      <c r="D742" s="54"/>
      <c r="E742" s="54"/>
      <c r="F742" s="54"/>
      <c r="G742" s="54"/>
      <c r="H742" s="54"/>
      <c r="I742" s="54"/>
      <c r="J742" s="54"/>
      <c r="K742" s="54"/>
    </row>
    <row r="743" spans="3:11">
      <c r="C743" s="54"/>
      <c r="D743" s="54"/>
      <c r="E743" s="54"/>
      <c r="F743" s="54"/>
      <c r="G743" s="54"/>
      <c r="H743" s="54"/>
      <c r="I743" s="54"/>
      <c r="J743" s="54"/>
      <c r="K743" s="54"/>
    </row>
    <row r="744" spans="3:11">
      <c r="C744" s="54"/>
      <c r="D744" s="54"/>
      <c r="E744" s="54"/>
      <c r="F744" s="54"/>
      <c r="G744" s="54"/>
      <c r="H744" s="54"/>
      <c r="I744" s="54"/>
      <c r="J744" s="54"/>
      <c r="K744" s="54"/>
    </row>
    <row r="745" spans="3:11">
      <c r="C745" s="54"/>
      <c r="D745" s="54"/>
      <c r="E745" s="54"/>
      <c r="F745" s="54"/>
      <c r="G745" s="54"/>
      <c r="H745" s="54"/>
      <c r="I745" s="54"/>
      <c r="J745" s="54"/>
      <c r="K745" s="54"/>
    </row>
    <row r="746" spans="3:11">
      <c r="C746" s="54"/>
      <c r="D746" s="54"/>
      <c r="E746" s="54"/>
      <c r="F746" s="54"/>
      <c r="G746" s="54"/>
      <c r="H746" s="54"/>
      <c r="I746" s="54"/>
      <c r="J746" s="54"/>
      <c r="K746" s="54"/>
    </row>
    <row r="747" spans="3:11">
      <c r="C747" s="54"/>
      <c r="D747" s="54"/>
      <c r="E747" s="54"/>
      <c r="F747" s="54"/>
      <c r="G747" s="54"/>
      <c r="H747" s="54"/>
      <c r="I747" s="54"/>
      <c r="J747" s="54"/>
      <c r="K747" s="54"/>
    </row>
    <row r="748" spans="3:11">
      <c r="C748" s="54"/>
      <c r="D748" s="54"/>
      <c r="E748" s="54"/>
      <c r="F748" s="54"/>
      <c r="G748" s="54"/>
      <c r="H748" s="54"/>
      <c r="I748" s="54"/>
      <c r="J748" s="54"/>
      <c r="K748" s="54"/>
    </row>
    <row r="749" spans="3:11">
      <c r="C749" s="54"/>
      <c r="D749" s="54"/>
      <c r="E749" s="54"/>
      <c r="F749" s="54"/>
      <c r="G749" s="54"/>
      <c r="H749" s="54"/>
      <c r="I749" s="54"/>
      <c r="J749" s="54"/>
      <c r="K749" s="54"/>
    </row>
    <row r="750" spans="3:11">
      <c r="C750" s="54"/>
      <c r="D750" s="54"/>
      <c r="E750" s="54"/>
      <c r="F750" s="54"/>
      <c r="G750" s="54"/>
      <c r="H750" s="54"/>
      <c r="I750" s="54"/>
      <c r="J750" s="54"/>
      <c r="K750" s="54"/>
    </row>
    <row r="751" spans="3:11">
      <c r="C751" s="54"/>
      <c r="D751" s="54"/>
      <c r="E751" s="54"/>
      <c r="F751" s="54"/>
      <c r="G751" s="54"/>
      <c r="H751" s="54"/>
      <c r="I751" s="54"/>
      <c r="J751" s="54"/>
      <c r="K751" s="54"/>
    </row>
    <row r="752" spans="3:11">
      <c r="C752" s="54"/>
      <c r="D752" s="54"/>
      <c r="E752" s="54"/>
      <c r="F752" s="54"/>
      <c r="G752" s="54"/>
      <c r="H752" s="54"/>
      <c r="I752" s="54"/>
      <c r="J752" s="54"/>
      <c r="K752" s="54"/>
    </row>
    <row r="753" spans="3:11">
      <c r="C753" s="54"/>
      <c r="D753" s="54"/>
      <c r="E753" s="54"/>
      <c r="F753" s="54"/>
      <c r="G753" s="54"/>
      <c r="H753" s="54"/>
      <c r="I753" s="54"/>
      <c r="J753" s="54"/>
      <c r="K753" s="54"/>
    </row>
    <row r="754" spans="3:11">
      <c r="C754" s="54"/>
      <c r="D754" s="54"/>
      <c r="E754" s="54"/>
      <c r="F754" s="54"/>
      <c r="G754" s="54"/>
      <c r="H754" s="54"/>
      <c r="I754" s="54"/>
      <c r="J754" s="54"/>
      <c r="K754" s="54"/>
    </row>
    <row r="755" spans="3:11">
      <c r="C755" s="54"/>
      <c r="D755" s="54"/>
      <c r="E755" s="54"/>
      <c r="F755" s="54"/>
      <c r="G755" s="54"/>
      <c r="H755" s="54"/>
      <c r="I755" s="54"/>
      <c r="J755" s="54"/>
      <c r="K755" s="54"/>
    </row>
    <row r="756" spans="3:11">
      <c r="C756" s="54"/>
      <c r="D756" s="54"/>
      <c r="E756" s="54"/>
      <c r="F756" s="54"/>
      <c r="G756" s="54"/>
      <c r="H756" s="54"/>
      <c r="I756" s="54"/>
      <c r="J756" s="54"/>
      <c r="K756" s="54"/>
    </row>
    <row r="757" spans="3:11">
      <c r="C757" s="54"/>
      <c r="D757" s="54"/>
      <c r="E757" s="54"/>
      <c r="F757" s="54"/>
      <c r="G757" s="54"/>
      <c r="H757" s="54"/>
      <c r="I757" s="54"/>
      <c r="J757" s="54"/>
      <c r="K757" s="54"/>
    </row>
    <row r="758" spans="3:11">
      <c r="C758" s="54"/>
      <c r="D758" s="54"/>
      <c r="E758" s="54"/>
      <c r="F758" s="54"/>
      <c r="G758" s="54"/>
      <c r="H758" s="54"/>
      <c r="I758" s="54"/>
      <c r="J758" s="54"/>
      <c r="K758" s="54"/>
    </row>
    <row r="759" spans="3:11">
      <c r="C759" s="54"/>
      <c r="D759" s="54"/>
      <c r="E759" s="54"/>
      <c r="F759" s="54"/>
      <c r="G759" s="54"/>
      <c r="H759" s="54"/>
      <c r="I759" s="54"/>
      <c r="J759" s="54"/>
      <c r="K759" s="54"/>
    </row>
    <row r="760" spans="3:11">
      <c r="C760" s="54"/>
      <c r="D760" s="54"/>
      <c r="E760" s="54"/>
      <c r="F760" s="54"/>
      <c r="G760" s="54"/>
      <c r="H760" s="54"/>
      <c r="I760" s="54"/>
      <c r="J760" s="54"/>
      <c r="K760" s="54"/>
    </row>
    <row r="761" spans="3:11">
      <c r="C761" s="54"/>
      <c r="D761" s="54"/>
      <c r="E761" s="54"/>
      <c r="F761" s="54"/>
      <c r="G761" s="54"/>
      <c r="H761" s="54"/>
      <c r="I761" s="54"/>
      <c r="J761" s="54"/>
      <c r="K761" s="54"/>
    </row>
    <row r="762" spans="3:11">
      <c r="C762" s="54"/>
      <c r="D762" s="54"/>
      <c r="E762" s="54"/>
      <c r="F762" s="54"/>
      <c r="G762" s="54"/>
      <c r="H762" s="54"/>
      <c r="I762" s="54"/>
      <c r="J762" s="54"/>
      <c r="K762" s="54"/>
    </row>
    <row r="763" spans="3:11">
      <c r="C763" s="54"/>
      <c r="D763" s="54"/>
      <c r="E763" s="54"/>
      <c r="F763" s="54"/>
      <c r="G763" s="54"/>
      <c r="H763" s="54"/>
      <c r="I763" s="54"/>
      <c r="J763" s="54"/>
      <c r="K763" s="54"/>
    </row>
    <row r="764" spans="3:11">
      <c r="C764" s="54"/>
      <c r="D764" s="54"/>
      <c r="E764" s="54"/>
      <c r="F764" s="54"/>
      <c r="G764" s="54"/>
      <c r="H764" s="54"/>
      <c r="I764" s="54"/>
      <c r="J764" s="54"/>
      <c r="K764" s="54"/>
    </row>
    <row r="765" spans="3:11">
      <c r="C765" s="54"/>
      <c r="D765" s="54"/>
      <c r="E765" s="54"/>
      <c r="F765" s="54"/>
      <c r="G765" s="54"/>
      <c r="H765" s="54"/>
      <c r="I765" s="54"/>
      <c r="J765" s="54"/>
      <c r="K765" s="54"/>
    </row>
    <row r="766" spans="3:11">
      <c r="C766" s="54"/>
      <c r="D766" s="54"/>
      <c r="E766" s="54"/>
      <c r="F766" s="54"/>
      <c r="G766" s="54"/>
      <c r="H766" s="54"/>
      <c r="I766" s="54"/>
      <c r="J766" s="54"/>
      <c r="K766" s="54"/>
    </row>
    <row r="767" spans="3:11">
      <c r="C767" s="54"/>
      <c r="D767" s="54"/>
      <c r="E767" s="54"/>
      <c r="F767" s="54"/>
      <c r="G767" s="54"/>
      <c r="H767" s="54"/>
      <c r="I767" s="54"/>
      <c r="J767" s="54"/>
      <c r="K767" s="54"/>
    </row>
    <row r="768" spans="3:11">
      <c r="C768" s="54"/>
      <c r="D768" s="54"/>
      <c r="E768" s="54"/>
      <c r="F768" s="54"/>
      <c r="G768" s="54"/>
      <c r="H768" s="54"/>
      <c r="I768" s="54"/>
      <c r="J768" s="54"/>
      <c r="K768" s="54"/>
    </row>
    <row r="769" spans="3:11">
      <c r="C769" s="54"/>
      <c r="D769" s="54"/>
      <c r="E769" s="54"/>
      <c r="F769" s="54"/>
      <c r="G769" s="54"/>
      <c r="H769" s="54"/>
      <c r="I769" s="54"/>
      <c r="J769" s="54"/>
      <c r="K769" s="54"/>
    </row>
    <row r="770" spans="3:11">
      <c r="C770" s="54"/>
      <c r="D770" s="54"/>
      <c r="E770" s="54"/>
      <c r="F770" s="54"/>
      <c r="G770" s="54"/>
      <c r="H770" s="54"/>
      <c r="I770" s="54"/>
      <c r="J770" s="54"/>
      <c r="K770" s="54"/>
    </row>
    <row r="771" spans="3:11">
      <c r="C771" s="54"/>
      <c r="D771" s="54"/>
      <c r="E771" s="54"/>
      <c r="F771" s="54"/>
      <c r="G771" s="54"/>
      <c r="H771" s="54"/>
      <c r="I771" s="54"/>
      <c r="J771" s="54"/>
      <c r="K771" s="54"/>
    </row>
    <row r="772" spans="3:11">
      <c r="C772" s="54"/>
      <c r="D772" s="54"/>
      <c r="E772" s="54"/>
      <c r="F772" s="54"/>
      <c r="G772" s="54"/>
      <c r="H772" s="54"/>
      <c r="I772" s="54"/>
      <c r="J772" s="54"/>
      <c r="K772" s="54"/>
    </row>
    <row r="773" spans="3:11">
      <c r="C773" s="54"/>
      <c r="D773" s="54"/>
      <c r="E773" s="54"/>
      <c r="F773" s="54"/>
      <c r="G773" s="54"/>
      <c r="H773" s="54"/>
      <c r="I773" s="54"/>
      <c r="J773" s="54"/>
      <c r="K773" s="54"/>
    </row>
    <row r="774" spans="3:11">
      <c r="C774" s="54"/>
      <c r="D774" s="54"/>
      <c r="E774" s="54"/>
      <c r="F774" s="54"/>
      <c r="G774" s="54"/>
      <c r="H774" s="54"/>
      <c r="I774" s="54"/>
      <c r="J774" s="54"/>
      <c r="K774" s="54"/>
    </row>
    <row r="775" spans="3:11">
      <c r="C775" s="54"/>
      <c r="D775" s="54"/>
      <c r="E775" s="54"/>
      <c r="F775" s="54"/>
      <c r="G775" s="54"/>
      <c r="H775" s="54"/>
      <c r="I775" s="54"/>
      <c r="J775" s="54"/>
      <c r="K775" s="54"/>
    </row>
    <row r="776" spans="3:11">
      <c r="C776" s="54"/>
      <c r="D776" s="54"/>
      <c r="E776" s="54"/>
      <c r="F776" s="54"/>
      <c r="G776" s="54"/>
      <c r="H776" s="54"/>
      <c r="I776" s="54"/>
      <c r="J776" s="54"/>
      <c r="K776" s="54"/>
    </row>
    <row r="777" spans="3:11">
      <c r="C777" s="54"/>
      <c r="D777" s="54"/>
      <c r="E777" s="54"/>
      <c r="F777" s="54"/>
      <c r="G777" s="54"/>
      <c r="H777" s="54"/>
      <c r="I777" s="54"/>
      <c r="J777" s="54"/>
      <c r="K777" s="54"/>
    </row>
    <row r="778" spans="3:11">
      <c r="C778" s="54"/>
      <c r="D778" s="54"/>
      <c r="E778" s="54"/>
      <c r="F778" s="54"/>
      <c r="G778" s="54"/>
      <c r="H778" s="54"/>
      <c r="I778" s="54"/>
      <c r="J778" s="54"/>
      <c r="K778" s="54"/>
    </row>
    <row r="779" spans="3:11">
      <c r="C779" s="54"/>
      <c r="D779" s="54"/>
      <c r="E779" s="54"/>
      <c r="F779" s="54"/>
      <c r="G779" s="54"/>
      <c r="H779" s="54"/>
      <c r="I779" s="54"/>
      <c r="J779" s="54"/>
      <c r="K779" s="54"/>
    </row>
    <row r="780" spans="3:11">
      <c r="C780" s="54"/>
      <c r="D780" s="54"/>
      <c r="E780" s="54"/>
      <c r="F780" s="54"/>
      <c r="G780" s="54"/>
      <c r="H780" s="54"/>
      <c r="I780" s="54"/>
      <c r="J780" s="54"/>
      <c r="K780" s="54"/>
    </row>
    <row r="781" spans="3:11">
      <c r="C781" s="54"/>
      <c r="D781" s="54"/>
      <c r="E781" s="54"/>
      <c r="F781" s="54"/>
      <c r="G781" s="54"/>
      <c r="H781" s="54"/>
      <c r="I781" s="54"/>
      <c r="J781" s="54"/>
      <c r="K781" s="54"/>
    </row>
    <row r="782" spans="3:11">
      <c r="C782" s="54"/>
      <c r="D782" s="54"/>
      <c r="E782" s="54"/>
      <c r="F782" s="54"/>
      <c r="G782" s="54"/>
      <c r="H782" s="54"/>
      <c r="I782" s="54"/>
      <c r="J782" s="54"/>
      <c r="K782" s="54"/>
    </row>
    <row r="783" spans="3:11">
      <c r="C783" s="54"/>
      <c r="D783" s="54"/>
      <c r="E783" s="54"/>
      <c r="F783" s="54"/>
      <c r="G783" s="54"/>
      <c r="H783" s="54"/>
      <c r="I783" s="54"/>
      <c r="J783" s="54"/>
      <c r="K783" s="54"/>
    </row>
    <row r="784" spans="3:11">
      <c r="C784" s="54"/>
      <c r="D784" s="54"/>
      <c r="E784" s="54"/>
      <c r="F784" s="54"/>
      <c r="G784" s="54"/>
      <c r="H784" s="54"/>
      <c r="I784" s="54"/>
      <c r="J784" s="54"/>
      <c r="K784" s="54"/>
    </row>
    <row r="785" spans="3:11">
      <c r="C785" s="54"/>
      <c r="D785" s="54"/>
      <c r="E785" s="54"/>
      <c r="F785" s="54"/>
      <c r="G785" s="54"/>
      <c r="H785" s="54"/>
      <c r="I785" s="54"/>
      <c r="J785" s="54"/>
      <c r="K785" s="54"/>
    </row>
    <row r="786" spans="3:11">
      <c r="C786" s="54"/>
      <c r="D786" s="54"/>
      <c r="E786" s="54"/>
      <c r="F786" s="54"/>
      <c r="G786" s="54"/>
      <c r="H786" s="54"/>
      <c r="I786" s="54"/>
      <c r="J786" s="54"/>
      <c r="K786" s="54"/>
    </row>
    <row r="787" spans="3:11">
      <c r="C787" s="54"/>
      <c r="D787" s="54"/>
      <c r="E787" s="54"/>
      <c r="F787" s="54"/>
      <c r="G787" s="54"/>
      <c r="H787" s="54"/>
      <c r="I787" s="54"/>
      <c r="J787" s="54"/>
      <c r="K787" s="54"/>
    </row>
    <row r="788" spans="3:11">
      <c r="C788" s="54"/>
      <c r="D788" s="54"/>
      <c r="E788" s="54"/>
      <c r="F788" s="54"/>
      <c r="G788" s="54"/>
      <c r="H788" s="54"/>
      <c r="I788" s="54"/>
      <c r="J788" s="54"/>
      <c r="K788" s="54"/>
    </row>
    <row r="789" spans="3:11">
      <c r="C789" s="54"/>
      <c r="D789" s="54"/>
      <c r="E789" s="54"/>
      <c r="F789" s="54"/>
      <c r="G789" s="54"/>
      <c r="H789" s="54"/>
      <c r="I789" s="54"/>
      <c r="J789" s="54"/>
      <c r="K789" s="54"/>
    </row>
    <row r="790" spans="3:11">
      <c r="C790" s="54"/>
      <c r="D790" s="54"/>
      <c r="E790" s="54"/>
      <c r="F790" s="54"/>
      <c r="G790" s="54"/>
      <c r="H790" s="54"/>
      <c r="I790" s="54"/>
      <c r="J790" s="54"/>
      <c r="K790" s="54"/>
    </row>
    <row r="791" spans="3:11">
      <c r="C791" s="54"/>
      <c r="D791" s="54"/>
      <c r="E791" s="54"/>
      <c r="F791" s="54"/>
      <c r="G791" s="54"/>
      <c r="H791" s="54"/>
      <c r="I791" s="54"/>
      <c r="J791" s="54"/>
      <c r="K791" s="54"/>
    </row>
    <row r="792" spans="3:11">
      <c r="C792" s="54"/>
      <c r="D792" s="54"/>
      <c r="E792" s="54"/>
      <c r="F792" s="54"/>
      <c r="G792" s="54"/>
      <c r="H792" s="54"/>
      <c r="I792" s="54"/>
      <c r="J792" s="54"/>
      <c r="K792" s="54"/>
    </row>
    <row r="793" spans="3:11">
      <c r="C793" s="54"/>
      <c r="D793" s="54"/>
      <c r="E793" s="54"/>
      <c r="F793" s="54"/>
      <c r="G793" s="54"/>
      <c r="H793" s="54"/>
      <c r="I793" s="54"/>
      <c r="J793" s="54"/>
      <c r="K793" s="54"/>
    </row>
    <row r="794" spans="3:11">
      <c r="C794" s="54"/>
      <c r="D794" s="54"/>
      <c r="E794" s="54"/>
      <c r="F794" s="54"/>
      <c r="G794" s="54"/>
      <c r="H794" s="54"/>
      <c r="I794" s="54"/>
      <c r="J794" s="54"/>
      <c r="K794" s="54"/>
    </row>
    <row r="795" spans="3:11">
      <c r="C795" s="54"/>
      <c r="D795" s="54"/>
      <c r="E795" s="54"/>
      <c r="F795" s="54"/>
      <c r="G795" s="54"/>
      <c r="H795" s="54"/>
      <c r="I795" s="54"/>
      <c r="J795" s="54"/>
      <c r="K795" s="54"/>
    </row>
    <row r="796" spans="3:11">
      <c r="C796" s="54"/>
      <c r="D796" s="54"/>
      <c r="E796" s="54"/>
      <c r="F796" s="54"/>
      <c r="G796" s="54"/>
      <c r="H796" s="54"/>
      <c r="I796" s="54"/>
      <c r="J796" s="54"/>
      <c r="K796" s="54"/>
    </row>
    <row r="797" spans="3:11">
      <c r="C797" s="54"/>
      <c r="D797" s="54"/>
      <c r="E797" s="54"/>
      <c r="F797" s="54"/>
      <c r="G797" s="54"/>
      <c r="H797" s="54"/>
      <c r="I797" s="54"/>
      <c r="J797" s="54"/>
      <c r="K797" s="54"/>
    </row>
    <row r="798" spans="3:11">
      <c r="C798" s="54"/>
      <c r="D798" s="54"/>
      <c r="E798" s="54"/>
      <c r="F798" s="54"/>
      <c r="G798" s="54"/>
      <c r="H798" s="54"/>
      <c r="I798" s="54"/>
      <c r="J798" s="54"/>
      <c r="K798" s="54"/>
    </row>
    <row r="799" spans="3:11">
      <c r="C799" s="54"/>
      <c r="D799" s="54"/>
      <c r="E799" s="54"/>
      <c r="F799" s="54"/>
      <c r="G799" s="54"/>
      <c r="H799" s="54"/>
      <c r="I799" s="54"/>
      <c r="J799" s="54"/>
      <c r="K799" s="54"/>
    </row>
    <row r="800" spans="3:11">
      <c r="C800" s="54"/>
      <c r="D800" s="54"/>
      <c r="E800" s="54"/>
      <c r="F800" s="54"/>
      <c r="G800" s="54"/>
      <c r="H800" s="54"/>
      <c r="I800" s="54"/>
      <c r="J800" s="54"/>
      <c r="K800" s="54"/>
    </row>
    <row r="801" spans="3:11">
      <c r="C801" s="54"/>
      <c r="D801" s="54"/>
      <c r="E801" s="54"/>
      <c r="F801" s="54"/>
      <c r="G801" s="54"/>
      <c r="H801" s="54"/>
      <c r="I801" s="54"/>
      <c r="J801" s="54"/>
      <c r="K801" s="54"/>
    </row>
    <row r="802" spans="3:11">
      <c r="C802" s="54"/>
      <c r="D802" s="54"/>
      <c r="E802" s="54"/>
      <c r="F802" s="54"/>
      <c r="G802" s="54"/>
      <c r="H802" s="54"/>
      <c r="I802" s="54"/>
      <c r="J802" s="54"/>
      <c r="K802" s="54"/>
    </row>
    <row r="803" spans="3:11">
      <c r="C803" s="54"/>
      <c r="D803" s="54"/>
      <c r="E803" s="54"/>
      <c r="F803" s="54"/>
      <c r="G803" s="54"/>
      <c r="H803" s="54"/>
      <c r="I803" s="54"/>
      <c r="J803" s="54"/>
      <c r="K803" s="54"/>
    </row>
    <row r="804" spans="3:11">
      <c r="C804" s="54"/>
      <c r="D804" s="54"/>
      <c r="E804" s="54"/>
      <c r="F804" s="54"/>
      <c r="G804" s="54"/>
      <c r="H804" s="54"/>
      <c r="I804" s="54"/>
      <c r="J804" s="54"/>
      <c r="K804" s="54"/>
    </row>
    <row r="805" spans="3:11">
      <c r="C805" s="54"/>
      <c r="D805" s="54"/>
      <c r="E805" s="54"/>
      <c r="F805" s="54"/>
      <c r="G805" s="54"/>
      <c r="H805" s="54"/>
      <c r="I805" s="54"/>
      <c r="J805" s="54"/>
      <c r="K805" s="54"/>
    </row>
    <row r="806" spans="3:11">
      <c r="C806" s="54"/>
      <c r="D806" s="54"/>
      <c r="E806" s="54"/>
      <c r="F806" s="54"/>
      <c r="G806" s="54"/>
      <c r="H806" s="54"/>
      <c r="I806" s="54"/>
      <c r="J806" s="54"/>
      <c r="K806" s="54"/>
    </row>
    <row r="807" spans="3:11">
      <c r="C807" s="54"/>
      <c r="D807" s="54"/>
      <c r="E807" s="54"/>
      <c r="F807" s="54"/>
      <c r="G807" s="54"/>
      <c r="H807" s="54"/>
      <c r="I807" s="54"/>
      <c r="J807" s="54"/>
      <c r="K807" s="54"/>
    </row>
    <row r="808" spans="3:11">
      <c r="C808" s="54"/>
      <c r="D808" s="54"/>
      <c r="E808" s="54"/>
      <c r="F808" s="54"/>
      <c r="G808" s="54"/>
      <c r="H808" s="54"/>
      <c r="I808" s="54"/>
      <c r="J808" s="54"/>
      <c r="K808" s="54"/>
    </row>
    <row r="809" spans="3:11">
      <c r="C809" s="54"/>
      <c r="D809" s="54"/>
      <c r="E809" s="54"/>
      <c r="F809" s="54"/>
      <c r="G809" s="54"/>
      <c r="H809" s="54"/>
      <c r="I809" s="54"/>
      <c r="J809" s="54"/>
      <c r="K809" s="54"/>
    </row>
    <row r="810" spans="3:11">
      <c r="C810" s="54"/>
      <c r="D810" s="54"/>
      <c r="E810" s="54"/>
      <c r="F810" s="54"/>
      <c r="G810" s="54"/>
      <c r="H810" s="54"/>
      <c r="I810" s="54"/>
      <c r="J810" s="54"/>
      <c r="K810" s="54"/>
    </row>
    <row r="811" spans="3:11">
      <c r="C811" s="54"/>
      <c r="D811" s="54"/>
      <c r="E811" s="54"/>
      <c r="F811" s="54"/>
      <c r="G811" s="54"/>
      <c r="H811" s="54"/>
      <c r="I811" s="54"/>
      <c r="J811" s="54"/>
      <c r="K811" s="54"/>
    </row>
    <row r="812" spans="3:11">
      <c r="C812" s="54"/>
      <c r="D812" s="54"/>
      <c r="E812" s="54"/>
      <c r="F812" s="54"/>
      <c r="G812" s="54"/>
      <c r="H812" s="54"/>
      <c r="I812" s="54"/>
      <c r="J812" s="54"/>
      <c r="K812" s="54"/>
    </row>
    <row r="813" spans="3:11">
      <c r="C813" s="54"/>
      <c r="D813" s="54"/>
      <c r="E813" s="54"/>
      <c r="F813" s="54"/>
      <c r="G813" s="54"/>
      <c r="H813" s="54"/>
      <c r="I813" s="54"/>
      <c r="J813" s="54"/>
      <c r="K813" s="54"/>
    </row>
    <row r="814" spans="3:11">
      <c r="C814" s="54"/>
      <c r="D814" s="54"/>
      <c r="E814" s="54"/>
      <c r="F814" s="54"/>
      <c r="G814" s="54"/>
      <c r="H814" s="54"/>
      <c r="I814" s="54"/>
      <c r="J814" s="54"/>
      <c r="K814" s="54"/>
    </row>
    <row r="815" spans="3:11">
      <c r="C815" s="54"/>
      <c r="D815" s="54"/>
      <c r="E815" s="54"/>
      <c r="F815" s="54"/>
      <c r="G815" s="54"/>
      <c r="H815" s="54"/>
      <c r="I815" s="54"/>
      <c r="J815" s="54"/>
      <c r="K815" s="54"/>
    </row>
    <row r="816" spans="3:11">
      <c r="C816" s="54"/>
      <c r="D816" s="54"/>
      <c r="E816" s="54"/>
      <c r="F816" s="54"/>
      <c r="G816" s="54"/>
      <c r="H816" s="54"/>
      <c r="I816" s="54"/>
      <c r="J816" s="54"/>
      <c r="K816" s="54"/>
    </row>
    <row r="817" spans="3:11">
      <c r="C817" s="54"/>
      <c r="D817" s="54"/>
      <c r="E817" s="54"/>
      <c r="F817" s="54"/>
      <c r="G817" s="54"/>
      <c r="H817" s="54"/>
      <c r="I817" s="54"/>
      <c r="J817" s="54"/>
      <c r="K817" s="54"/>
    </row>
    <row r="818" spans="3:11">
      <c r="C818" s="54"/>
      <c r="D818" s="54"/>
      <c r="E818" s="54"/>
      <c r="F818" s="54"/>
      <c r="G818" s="54"/>
      <c r="H818" s="54"/>
      <c r="I818" s="54"/>
      <c r="J818" s="54"/>
      <c r="K818" s="54"/>
    </row>
    <row r="819" spans="3:11">
      <c r="C819" s="54"/>
      <c r="D819" s="54"/>
      <c r="E819" s="54"/>
      <c r="F819" s="54"/>
      <c r="G819" s="54"/>
      <c r="H819" s="54"/>
      <c r="I819" s="54"/>
      <c r="J819" s="54"/>
      <c r="K819" s="54"/>
    </row>
    <row r="820" spans="3:11">
      <c r="C820" s="54"/>
      <c r="D820" s="54"/>
      <c r="E820" s="54"/>
      <c r="F820" s="54"/>
      <c r="G820" s="54"/>
      <c r="H820" s="54"/>
      <c r="I820" s="54"/>
      <c r="J820" s="54"/>
      <c r="K820" s="54"/>
    </row>
    <row r="821" spans="3:11">
      <c r="C821" s="54"/>
      <c r="D821" s="54"/>
      <c r="E821" s="54"/>
      <c r="F821" s="54"/>
      <c r="G821" s="54"/>
      <c r="H821" s="54"/>
      <c r="I821" s="54"/>
      <c r="J821" s="54"/>
      <c r="K821" s="54"/>
    </row>
    <row r="822" spans="3:11">
      <c r="C822" s="54"/>
      <c r="D822" s="54"/>
      <c r="E822" s="54"/>
      <c r="F822" s="54"/>
      <c r="G822" s="54"/>
      <c r="H822" s="54"/>
      <c r="I822" s="54"/>
      <c r="J822" s="54"/>
      <c r="K822" s="54"/>
    </row>
    <row r="823" spans="3:11">
      <c r="C823" s="54"/>
      <c r="D823" s="54"/>
      <c r="E823" s="54"/>
      <c r="F823" s="54"/>
      <c r="G823" s="54"/>
      <c r="H823" s="54"/>
      <c r="I823" s="54"/>
      <c r="J823" s="54"/>
      <c r="K823" s="54"/>
    </row>
    <row r="824" spans="3:11">
      <c r="C824" s="54"/>
      <c r="D824" s="54"/>
      <c r="E824" s="54"/>
      <c r="F824" s="54"/>
      <c r="G824" s="54"/>
      <c r="H824" s="54"/>
      <c r="I824" s="54"/>
      <c r="J824" s="54"/>
      <c r="K824" s="54"/>
    </row>
    <row r="825" spans="3:11">
      <c r="C825" s="54"/>
      <c r="D825" s="54"/>
      <c r="E825" s="54"/>
      <c r="F825" s="54"/>
      <c r="G825" s="54"/>
      <c r="H825" s="54"/>
      <c r="I825" s="54"/>
      <c r="J825" s="54"/>
      <c r="K825" s="54"/>
    </row>
    <row r="826" spans="3:11">
      <c r="C826" s="54"/>
      <c r="D826" s="54"/>
      <c r="E826" s="54"/>
      <c r="F826" s="54"/>
      <c r="G826" s="54"/>
      <c r="H826" s="54"/>
      <c r="I826" s="54"/>
      <c r="J826" s="54"/>
      <c r="K826" s="54"/>
    </row>
    <row r="827" spans="3:11">
      <c r="C827" s="54"/>
      <c r="D827" s="54"/>
      <c r="E827" s="54"/>
      <c r="F827" s="54"/>
      <c r="G827" s="54"/>
      <c r="H827" s="54"/>
      <c r="I827" s="54"/>
      <c r="J827" s="54"/>
      <c r="K827" s="54"/>
    </row>
    <row r="828" spans="3:11">
      <c r="C828" s="54"/>
      <c r="D828" s="54"/>
      <c r="E828" s="54"/>
      <c r="F828" s="54"/>
      <c r="G828" s="54"/>
      <c r="H828" s="54"/>
      <c r="I828" s="54"/>
      <c r="J828" s="54"/>
      <c r="K828" s="54"/>
    </row>
    <row r="829" spans="3:11">
      <c r="C829" s="54"/>
      <c r="D829" s="54"/>
      <c r="E829" s="54"/>
      <c r="F829" s="54"/>
      <c r="G829" s="54"/>
      <c r="H829" s="54"/>
      <c r="I829" s="54"/>
      <c r="J829" s="54"/>
      <c r="K829" s="54"/>
    </row>
    <row r="830" spans="3:11">
      <c r="C830" s="54"/>
      <c r="D830" s="54"/>
      <c r="E830" s="54"/>
      <c r="F830" s="54"/>
      <c r="G830" s="54"/>
      <c r="H830" s="54"/>
      <c r="I830" s="54"/>
      <c r="J830" s="54"/>
      <c r="K830" s="54"/>
    </row>
    <row r="831" spans="3:11">
      <c r="C831" s="54"/>
      <c r="D831" s="54"/>
      <c r="E831" s="54"/>
      <c r="F831" s="54"/>
      <c r="G831" s="54"/>
      <c r="H831" s="54"/>
      <c r="I831" s="54"/>
      <c r="J831" s="54"/>
      <c r="K831" s="54"/>
    </row>
    <row r="832" spans="3:11">
      <c r="C832" s="54"/>
      <c r="D832" s="54"/>
      <c r="E832" s="54"/>
      <c r="F832" s="54"/>
      <c r="G832" s="54"/>
      <c r="H832" s="54"/>
      <c r="I832" s="54"/>
      <c r="J832" s="54"/>
      <c r="K832" s="54"/>
    </row>
    <row r="833" spans="3:11">
      <c r="C833" s="54"/>
      <c r="D833" s="54"/>
      <c r="E833" s="54"/>
      <c r="F833" s="54"/>
      <c r="G833" s="54"/>
      <c r="H833" s="54"/>
      <c r="I833" s="54"/>
      <c r="J833" s="54"/>
      <c r="K833" s="54"/>
    </row>
    <row r="834" spans="3:11">
      <c r="C834" s="54"/>
      <c r="D834" s="54"/>
      <c r="E834" s="54"/>
      <c r="F834" s="54"/>
      <c r="G834" s="54"/>
      <c r="H834" s="54"/>
      <c r="I834" s="54"/>
      <c r="J834" s="54"/>
      <c r="K834" s="54"/>
    </row>
    <row r="835" spans="3:11">
      <c r="C835" s="54"/>
      <c r="D835" s="54"/>
      <c r="E835" s="54"/>
      <c r="F835" s="54"/>
      <c r="G835" s="54"/>
      <c r="H835" s="54"/>
      <c r="I835" s="54"/>
      <c r="J835" s="54"/>
      <c r="K835" s="54"/>
    </row>
    <row r="836" spans="3:11">
      <c r="C836" s="54"/>
      <c r="D836" s="54"/>
      <c r="E836" s="54"/>
      <c r="F836" s="54"/>
      <c r="G836" s="54"/>
      <c r="H836" s="54"/>
      <c r="I836" s="54"/>
      <c r="J836" s="54"/>
      <c r="K836" s="54"/>
    </row>
    <row r="837" spans="3:11">
      <c r="C837" s="54"/>
      <c r="D837" s="54"/>
      <c r="E837" s="54"/>
      <c r="F837" s="54"/>
      <c r="G837" s="54"/>
      <c r="H837" s="54"/>
      <c r="I837" s="54"/>
      <c r="J837" s="54"/>
      <c r="K837" s="54"/>
    </row>
    <row r="838" spans="3:11">
      <c r="C838" s="54"/>
      <c r="D838" s="54"/>
      <c r="E838" s="54"/>
      <c r="F838" s="54"/>
      <c r="G838" s="54"/>
      <c r="H838" s="54"/>
      <c r="I838" s="54"/>
      <c r="J838" s="54"/>
      <c r="K838" s="54"/>
    </row>
    <row r="839" spans="3:11">
      <c r="C839" s="54"/>
      <c r="D839" s="54"/>
      <c r="E839" s="54"/>
      <c r="F839" s="54"/>
      <c r="G839" s="54"/>
      <c r="H839" s="54"/>
      <c r="I839" s="54"/>
      <c r="J839" s="54"/>
      <c r="K839" s="54"/>
    </row>
    <row r="840" spans="3:11">
      <c r="C840" s="54"/>
      <c r="D840" s="54"/>
      <c r="E840" s="54"/>
      <c r="F840" s="54"/>
      <c r="G840" s="54"/>
      <c r="H840" s="54"/>
      <c r="I840" s="54"/>
      <c r="J840" s="54"/>
      <c r="K840" s="54"/>
    </row>
    <row r="841" spans="3:11">
      <c r="C841" s="54"/>
      <c r="D841" s="54"/>
      <c r="E841" s="54"/>
      <c r="F841" s="54"/>
      <c r="G841" s="54"/>
      <c r="H841" s="54"/>
      <c r="I841" s="54"/>
      <c r="J841" s="54"/>
      <c r="K841" s="54"/>
    </row>
    <row r="842" spans="3:11">
      <c r="C842" s="54"/>
      <c r="D842" s="54"/>
      <c r="E842" s="54"/>
      <c r="F842" s="54"/>
      <c r="G842" s="54"/>
      <c r="H842" s="54"/>
      <c r="I842" s="54"/>
      <c r="J842" s="54"/>
      <c r="K842" s="54"/>
    </row>
    <row r="843" spans="3:11">
      <c r="C843" s="54"/>
      <c r="D843" s="54"/>
      <c r="E843" s="54"/>
      <c r="F843" s="54"/>
      <c r="G843" s="54"/>
      <c r="H843" s="54"/>
      <c r="I843" s="54"/>
      <c r="J843" s="54"/>
      <c r="K843" s="54"/>
    </row>
    <row r="844" spans="3:11">
      <c r="C844" s="54"/>
      <c r="D844" s="54"/>
      <c r="E844" s="54"/>
      <c r="F844" s="54"/>
      <c r="G844" s="54"/>
      <c r="H844" s="54"/>
      <c r="I844" s="54"/>
      <c r="J844" s="54"/>
      <c r="K844" s="54"/>
    </row>
    <row r="845" spans="3:11">
      <c r="C845" s="54"/>
      <c r="D845" s="54"/>
      <c r="E845" s="54"/>
      <c r="F845" s="54"/>
      <c r="G845" s="54"/>
      <c r="H845" s="54"/>
      <c r="I845" s="54"/>
      <c r="J845" s="54"/>
      <c r="K845" s="54"/>
    </row>
    <row r="846" spans="3:11">
      <c r="C846" s="54"/>
      <c r="D846" s="54"/>
      <c r="E846" s="54"/>
      <c r="F846" s="54"/>
      <c r="G846" s="54"/>
      <c r="H846" s="54"/>
      <c r="I846" s="54"/>
      <c r="J846" s="54"/>
      <c r="K846" s="54"/>
    </row>
    <row r="847" spans="3:11">
      <c r="C847" s="54"/>
      <c r="D847" s="54"/>
      <c r="E847" s="54"/>
      <c r="F847" s="54"/>
      <c r="G847" s="54"/>
      <c r="H847" s="54"/>
      <c r="I847" s="54"/>
      <c r="J847" s="54"/>
      <c r="K847" s="54"/>
    </row>
    <row r="848" spans="3:11">
      <c r="C848" s="54"/>
      <c r="D848" s="54"/>
      <c r="E848" s="54"/>
      <c r="F848" s="54"/>
      <c r="G848" s="54"/>
      <c r="H848" s="54"/>
      <c r="I848" s="54"/>
      <c r="J848" s="54"/>
      <c r="K848" s="54"/>
    </row>
    <row r="849" spans="3:11">
      <c r="C849" s="54"/>
      <c r="D849" s="54"/>
      <c r="E849" s="54"/>
      <c r="F849" s="54"/>
      <c r="G849" s="54"/>
      <c r="H849" s="54"/>
      <c r="I849" s="54"/>
      <c r="J849" s="54"/>
      <c r="K849" s="54"/>
    </row>
    <row r="850" spans="3:11">
      <c r="C850" s="54"/>
      <c r="D850" s="54"/>
      <c r="E850" s="54"/>
      <c r="F850" s="54"/>
      <c r="G850" s="54"/>
      <c r="H850" s="54"/>
      <c r="I850" s="54"/>
      <c r="J850" s="54"/>
      <c r="K850" s="54"/>
    </row>
    <row r="851" spans="3:11">
      <c r="C851" s="54"/>
      <c r="D851" s="54"/>
      <c r="E851" s="54"/>
      <c r="F851" s="54"/>
      <c r="G851" s="54"/>
      <c r="H851" s="54"/>
      <c r="I851" s="54"/>
      <c r="J851" s="54"/>
      <c r="K851" s="54"/>
    </row>
    <row r="852" spans="3:11">
      <c r="C852" s="54"/>
      <c r="D852" s="54"/>
      <c r="E852" s="54"/>
      <c r="F852" s="54"/>
      <c r="G852" s="54"/>
      <c r="H852" s="54"/>
      <c r="I852" s="54"/>
      <c r="J852" s="54"/>
      <c r="K852" s="54"/>
    </row>
    <row r="853" spans="3:11">
      <c r="C853" s="54"/>
      <c r="D853" s="54"/>
      <c r="E853" s="54"/>
      <c r="F853" s="54"/>
      <c r="G853" s="54"/>
      <c r="H853" s="54"/>
      <c r="I853" s="54"/>
      <c r="J853" s="54"/>
      <c r="K853" s="54"/>
    </row>
    <row r="854" spans="3:11">
      <c r="C854" s="54"/>
      <c r="D854" s="54"/>
      <c r="E854" s="54"/>
      <c r="F854" s="54"/>
      <c r="G854" s="54"/>
      <c r="H854" s="54"/>
      <c r="I854" s="54"/>
      <c r="J854" s="54"/>
      <c r="K854" s="54"/>
    </row>
    <row r="855" spans="3:11">
      <c r="C855" s="54"/>
      <c r="D855" s="54"/>
      <c r="E855" s="54"/>
      <c r="F855" s="54"/>
      <c r="G855" s="54"/>
      <c r="H855" s="54"/>
      <c r="I855" s="54"/>
      <c r="J855" s="54"/>
      <c r="K855" s="54"/>
    </row>
    <row r="856" spans="3:11">
      <c r="C856" s="54"/>
      <c r="D856" s="54"/>
      <c r="E856" s="54"/>
      <c r="F856" s="54"/>
      <c r="G856" s="54"/>
      <c r="H856" s="54"/>
      <c r="I856" s="54"/>
      <c r="J856" s="54"/>
      <c r="K856" s="54"/>
    </row>
    <row r="857" spans="3:11">
      <c r="C857" s="54"/>
      <c r="D857" s="54"/>
      <c r="E857" s="54"/>
      <c r="F857" s="54"/>
      <c r="G857" s="54"/>
      <c r="H857" s="54"/>
      <c r="I857" s="54"/>
      <c r="J857" s="54"/>
      <c r="K857" s="54"/>
    </row>
    <row r="858" spans="3:11">
      <c r="C858" s="54"/>
      <c r="D858" s="54"/>
      <c r="E858" s="54"/>
      <c r="F858" s="54"/>
      <c r="G858" s="54"/>
      <c r="H858" s="54"/>
      <c r="I858" s="54"/>
      <c r="J858" s="54"/>
      <c r="K858" s="54"/>
    </row>
    <row r="859" spans="3:11">
      <c r="C859" s="54"/>
      <c r="D859" s="54"/>
      <c r="E859" s="54"/>
      <c r="F859" s="54"/>
      <c r="G859" s="54"/>
      <c r="H859" s="54"/>
      <c r="I859" s="54"/>
      <c r="J859" s="54"/>
      <c r="K859" s="54"/>
    </row>
    <row r="860" spans="3:11">
      <c r="C860" s="54"/>
      <c r="D860" s="54"/>
      <c r="E860" s="54"/>
      <c r="F860" s="54"/>
      <c r="G860" s="54"/>
      <c r="H860" s="54"/>
      <c r="I860" s="54"/>
      <c r="J860" s="54"/>
      <c r="K860" s="54"/>
    </row>
    <row r="861" spans="3:11">
      <c r="C861" s="54"/>
      <c r="D861" s="54"/>
      <c r="E861" s="54"/>
      <c r="F861" s="54"/>
      <c r="G861" s="54"/>
      <c r="H861" s="54"/>
      <c r="I861" s="54"/>
      <c r="J861" s="54"/>
      <c r="K861" s="54"/>
    </row>
    <row r="862" spans="3:11">
      <c r="C862" s="54"/>
      <c r="D862" s="54"/>
      <c r="E862" s="54"/>
      <c r="F862" s="54"/>
      <c r="G862" s="54"/>
      <c r="H862" s="54"/>
      <c r="I862" s="54"/>
      <c r="J862" s="54"/>
      <c r="K862" s="54"/>
    </row>
    <row r="863" spans="3:11">
      <c r="C863" s="54"/>
      <c r="D863" s="54"/>
      <c r="E863" s="54"/>
      <c r="F863" s="54"/>
      <c r="G863" s="54"/>
      <c r="H863" s="54"/>
      <c r="I863" s="54"/>
      <c r="J863" s="54"/>
      <c r="K863" s="54"/>
    </row>
    <row r="864" spans="3:11">
      <c r="C864" s="54"/>
      <c r="D864" s="54"/>
      <c r="E864" s="54"/>
      <c r="F864" s="54"/>
      <c r="G864" s="54"/>
      <c r="H864" s="54"/>
      <c r="I864" s="54"/>
      <c r="J864" s="54"/>
      <c r="K864" s="54"/>
    </row>
    <row r="865" spans="3:11">
      <c r="C865" s="54"/>
      <c r="D865" s="54"/>
      <c r="E865" s="54"/>
      <c r="F865" s="54"/>
      <c r="G865" s="54"/>
      <c r="H865" s="54"/>
      <c r="I865" s="54"/>
      <c r="J865" s="54"/>
      <c r="K865" s="54"/>
    </row>
    <row r="866" spans="3:11">
      <c r="C866" s="54"/>
      <c r="D866" s="54"/>
      <c r="E866" s="54"/>
      <c r="F866" s="54"/>
      <c r="G866" s="54"/>
      <c r="H866" s="54"/>
      <c r="I866" s="54"/>
      <c r="J866" s="54"/>
      <c r="K866" s="54"/>
    </row>
    <row r="867" spans="3:11">
      <c r="C867" s="54"/>
      <c r="D867" s="54"/>
      <c r="E867" s="54"/>
      <c r="F867" s="54"/>
      <c r="G867" s="54"/>
      <c r="H867" s="54"/>
      <c r="I867" s="54"/>
      <c r="J867" s="54"/>
      <c r="K867" s="54"/>
    </row>
    <row r="868" spans="3:11">
      <c r="C868" s="54"/>
      <c r="D868" s="54"/>
      <c r="E868" s="54"/>
      <c r="F868" s="54"/>
      <c r="G868" s="54"/>
      <c r="H868" s="54"/>
      <c r="I868" s="54"/>
      <c r="J868" s="54"/>
      <c r="K868" s="54"/>
    </row>
    <row r="869" spans="3:11">
      <c r="C869" s="54"/>
      <c r="D869" s="54"/>
      <c r="E869" s="54"/>
      <c r="F869" s="54"/>
      <c r="G869" s="54"/>
      <c r="H869" s="54"/>
      <c r="I869" s="54"/>
      <c r="J869" s="54"/>
      <c r="K869" s="54"/>
    </row>
    <row r="870" spans="3:11">
      <c r="C870" s="54"/>
      <c r="D870" s="54"/>
      <c r="E870" s="54"/>
      <c r="F870" s="54"/>
      <c r="G870" s="54"/>
      <c r="H870" s="54"/>
      <c r="I870" s="54"/>
      <c r="J870" s="54"/>
      <c r="K870" s="54"/>
    </row>
    <row r="871" spans="3:11">
      <c r="C871" s="54"/>
      <c r="D871" s="54"/>
      <c r="E871" s="54"/>
      <c r="F871" s="54"/>
      <c r="G871" s="54"/>
      <c r="H871" s="54"/>
      <c r="I871" s="54"/>
      <c r="J871" s="54"/>
      <c r="K871" s="54"/>
    </row>
    <row r="872" spans="3:11">
      <c r="C872" s="54"/>
      <c r="D872" s="54"/>
      <c r="E872" s="54"/>
      <c r="F872" s="54"/>
      <c r="G872" s="54"/>
      <c r="H872" s="54"/>
      <c r="I872" s="54"/>
      <c r="J872" s="54"/>
      <c r="K872" s="54"/>
    </row>
    <row r="873" spans="3:11">
      <c r="C873" s="54"/>
      <c r="D873" s="54"/>
      <c r="E873" s="54"/>
      <c r="F873" s="54"/>
      <c r="G873" s="54"/>
      <c r="H873" s="54"/>
      <c r="I873" s="54"/>
      <c r="J873" s="54"/>
      <c r="K873" s="54"/>
    </row>
    <row r="874" spans="3:11">
      <c r="C874" s="54"/>
      <c r="D874" s="54"/>
      <c r="E874" s="54"/>
      <c r="F874" s="54"/>
      <c r="G874" s="54"/>
      <c r="H874" s="54"/>
      <c r="I874" s="54"/>
      <c r="J874" s="54"/>
      <c r="K874" s="54"/>
    </row>
    <row r="875" spans="3:11">
      <c r="C875" s="54"/>
      <c r="D875" s="54"/>
      <c r="E875" s="54"/>
      <c r="F875" s="54"/>
      <c r="G875" s="54"/>
      <c r="H875" s="54"/>
      <c r="I875" s="54"/>
      <c r="J875" s="54"/>
      <c r="K875" s="54"/>
    </row>
    <row r="876" spans="3:11">
      <c r="C876" s="54"/>
      <c r="D876" s="54"/>
      <c r="E876" s="54"/>
      <c r="F876" s="54"/>
      <c r="G876" s="54"/>
      <c r="H876" s="54"/>
      <c r="I876" s="54"/>
      <c r="J876" s="54"/>
      <c r="K876" s="54"/>
    </row>
    <row r="877" spans="3:11">
      <c r="C877" s="54"/>
      <c r="D877" s="54"/>
      <c r="E877" s="54"/>
      <c r="F877" s="54"/>
      <c r="G877" s="54"/>
      <c r="H877" s="54"/>
      <c r="I877" s="54"/>
      <c r="J877" s="54"/>
      <c r="K877" s="54"/>
    </row>
    <row r="878" spans="3:11">
      <c r="C878" s="54"/>
      <c r="D878" s="54"/>
      <c r="E878" s="54"/>
      <c r="F878" s="54"/>
      <c r="G878" s="54"/>
      <c r="H878" s="54"/>
      <c r="I878" s="54"/>
      <c r="J878" s="54"/>
      <c r="K878" s="54"/>
    </row>
    <row r="879" spans="3:11">
      <c r="C879" s="54"/>
      <c r="D879" s="54"/>
      <c r="E879" s="54"/>
      <c r="F879" s="54"/>
      <c r="G879" s="54"/>
      <c r="H879" s="54"/>
      <c r="I879" s="54"/>
      <c r="J879" s="54"/>
      <c r="K879" s="54"/>
    </row>
    <row r="880" spans="3:11">
      <c r="C880" s="54"/>
      <c r="D880" s="54"/>
      <c r="E880" s="54"/>
      <c r="F880" s="54"/>
      <c r="G880" s="54"/>
      <c r="H880" s="54"/>
      <c r="I880" s="54"/>
      <c r="J880" s="54"/>
      <c r="K880" s="54"/>
    </row>
    <row r="881" spans="3:11">
      <c r="C881" s="54"/>
      <c r="D881" s="54"/>
      <c r="E881" s="54"/>
      <c r="F881" s="54"/>
      <c r="G881" s="54"/>
      <c r="H881" s="54"/>
      <c r="I881" s="54"/>
      <c r="J881" s="54"/>
      <c r="K881" s="54"/>
    </row>
    <row r="882" spans="3:11">
      <c r="C882" s="54"/>
      <c r="D882" s="54"/>
      <c r="E882" s="54"/>
      <c r="F882" s="54"/>
      <c r="G882" s="54"/>
      <c r="H882" s="54"/>
      <c r="I882" s="54"/>
      <c r="J882" s="54"/>
      <c r="K882" s="54"/>
    </row>
    <row r="883" spans="3:11">
      <c r="C883" s="54"/>
      <c r="D883" s="54"/>
      <c r="E883" s="54"/>
      <c r="F883" s="54"/>
      <c r="G883" s="54"/>
      <c r="H883" s="54"/>
      <c r="I883" s="54"/>
      <c r="J883" s="54"/>
      <c r="K883" s="54"/>
    </row>
    <row r="884" spans="3:11">
      <c r="C884" s="54"/>
      <c r="D884" s="54"/>
      <c r="E884" s="54"/>
      <c r="F884" s="54"/>
      <c r="G884" s="54"/>
      <c r="H884" s="54"/>
      <c r="I884" s="54"/>
      <c r="J884" s="54"/>
      <c r="K884" s="54"/>
    </row>
    <row r="885" spans="3:11">
      <c r="C885" s="54"/>
      <c r="D885" s="54"/>
      <c r="E885" s="54"/>
      <c r="F885" s="54"/>
      <c r="G885" s="54"/>
      <c r="H885" s="54"/>
      <c r="I885" s="54"/>
      <c r="J885" s="54"/>
      <c r="K885" s="54"/>
    </row>
    <row r="886" spans="3:11">
      <c r="C886" s="54"/>
      <c r="D886" s="54"/>
      <c r="E886" s="54"/>
      <c r="F886" s="54"/>
      <c r="G886" s="54"/>
      <c r="H886" s="54"/>
      <c r="I886" s="54"/>
      <c r="J886" s="54"/>
      <c r="K886" s="54"/>
    </row>
    <row r="887" spans="3:11">
      <c r="C887" s="54"/>
      <c r="D887" s="54"/>
      <c r="E887" s="54"/>
      <c r="F887" s="54"/>
      <c r="G887" s="54"/>
      <c r="H887" s="54"/>
      <c r="I887" s="54"/>
      <c r="J887" s="54"/>
      <c r="K887" s="54"/>
    </row>
    <row r="888" spans="3:11">
      <c r="C888" s="54"/>
      <c r="D888" s="54"/>
      <c r="E888" s="54"/>
      <c r="F888" s="54"/>
      <c r="G888" s="54"/>
      <c r="H888" s="54"/>
      <c r="I888" s="54"/>
      <c r="J888" s="54"/>
      <c r="K888" s="54"/>
    </row>
    <row r="889" spans="3:11">
      <c r="C889" s="54"/>
      <c r="D889" s="54"/>
      <c r="E889" s="54"/>
      <c r="F889" s="54"/>
      <c r="G889" s="54"/>
      <c r="H889" s="54"/>
      <c r="I889" s="54"/>
      <c r="J889" s="54"/>
      <c r="K889" s="54"/>
    </row>
    <row r="890" spans="3:11">
      <c r="C890" s="54"/>
      <c r="D890" s="54"/>
      <c r="E890" s="54"/>
      <c r="F890" s="54"/>
      <c r="G890" s="54"/>
      <c r="H890" s="54"/>
      <c r="I890" s="54"/>
      <c r="J890" s="54"/>
      <c r="K890" s="54"/>
    </row>
    <row r="891" spans="3:11">
      <c r="C891" s="54"/>
      <c r="D891" s="54"/>
      <c r="E891" s="54"/>
      <c r="F891" s="54"/>
      <c r="G891" s="54"/>
      <c r="H891" s="54"/>
      <c r="I891" s="54"/>
      <c r="J891" s="54"/>
      <c r="K891" s="54"/>
    </row>
    <row r="892" spans="3:11">
      <c r="C892" s="54"/>
      <c r="D892" s="54"/>
      <c r="E892" s="54"/>
      <c r="F892" s="54"/>
      <c r="G892" s="54"/>
      <c r="H892" s="54"/>
      <c r="I892" s="54"/>
      <c r="J892" s="54"/>
      <c r="K892" s="54"/>
    </row>
    <row r="893" spans="3:11">
      <c r="C893" s="54"/>
      <c r="D893" s="54"/>
      <c r="E893" s="54"/>
      <c r="F893" s="54"/>
      <c r="G893" s="54"/>
      <c r="H893" s="54"/>
      <c r="I893" s="54"/>
      <c r="J893" s="54"/>
      <c r="K893" s="54"/>
    </row>
    <row r="894" spans="3:11">
      <c r="C894" s="54"/>
      <c r="D894" s="54"/>
      <c r="E894" s="54"/>
      <c r="F894" s="54"/>
      <c r="G894" s="54"/>
      <c r="H894" s="54"/>
      <c r="I894" s="54"/>
      <c r="J894" s="54"/>
      <c r="K894" s="54"/>
    </row>
    <row r="895" spans="3:11">
      <c r="C895" s="54"/>
      <c r="D895" s="54"/>
      <c r="E895" s="54"/>
      <c r="F895" s="54"/>
      <c r="G895" s="54"/>
      <c r="H895" s="54"/>
      <c r="I895" s="54"/>
      <c r="J895" s="54"/>
      <c r="K895" s="54"/>
    </row>
    <row r="896" spans="3:11">
      <c r="C896" s="54"/>
      <c r="D896" s="54"/>
      <c r="E896" s="54"/>
      <c r="F896" s="54"/>
      <c r="G896" s="54"/>
      <c r="H896" s="54"/>
      <c r="I896" s="54"/>
      <c r="J896" s="54"/>
      <c r="K896" s="54"/>
    </row>
    <row r="897" spans="3:11">
      <c r="C897" s="54"/>
      <c r="D897" s="54"/>
      <c r="E897" s="54"/>
      <c r="F897" s="54"/>
      <c r="G897" s="54"/>
      <c r="H897" s="54"/>
      <c r="I897" s="54"/>
      <c r="J897" s="54"/>
      <c r="K897" s="54"/>
    </row>
    <row r="898" spans="3:11">
      <c r="C898" s="54"/>
      <c r="D898" s="54"/>
      <c r="E898" s="54"/>
      <c r="F898" s="54"/>
      <c r="G898" s="54"/>
      <c r="H898" s="54"/>
      <c r="I898" s="54"/>
      <c r="J898" s="54"/>
      <c r="K898" s="54"/>
    </row>
    <row r="899" spans="3:11">
      <c r="C899" s="54"/>
      <c r="D899" s="54"/>
      <c r="E899" s="54"/>
      <c r="F899" s="54"/>
      <c r="G899" s="54"/>
      <c r="H899" s="54"/>
      <c r="I899" s="54"/>
      <c r="J899" s="54"/>
      <c r="K899" s="54"/>
    </row>
    <row r="900" spans="3:11">
      <c r="C900" s="54"/>
      <c r="D900" s="54"/>
      <c r="E900" s="54"/>
      <c r="F900" s="54"/>
      <c r="G900" s="54"/>
      <c r="H900" s="54"/>
      <c r="I900" s="54"/>
      <c r="J900" s="54"/>
      <c r="K900" s="54"/>
    </row>
    <row r="901" spans="3:11">
      <c r="C901" s="54"/>
      <c r="D901" s="54"/>
      <c r="E901" s="54"/>
      <c r="F901" s="54"/>
      <c r="G901" s="54"/>
      <c r="H901" s="54"/>
      <c r="I901" s="54"/>
      <c r="J901" s="54"/>
      <c r="K901" s="54"/>
    </row>
    <row r="902" spans="3:11">
      <c r="C902" s="54"/>
      <c r="D902" s="54"/>
      <c r="E902" s="54"/>
      <c r="F902" s="54"/>
      <c r="G902" s="54"/>
      <c r="H902" s="54"/>
      <c r="I902" s="54"/>
      <c r="J902" s="54"/>
      <c r="K902" s="54"/>
    </row>
    <row r="903" spans="3:11">
      <c r="C903" s="54"/>
      <c r="D903" s="54"/>
      <c r="E903" s="54"/>
      <c r="F903" s="54"/>
      <c r="G903" s="54"/>
      <c r="H903" s="54"/>
      <c r="I903" s="54"/>
      <c r="J903" s="54"/>
      <c r="K903" s="54"/>
    </row>
    <row r="904" spans="3:11">
      <c r="C904" s="54"/>
      <c r="D904" s="54"/>
      <c r="E904" s="54"/>
      <c r="F904" s="54"/>
      <c r="G904" s="54"/>
      <c r="H904" s="54"/>
      <c r="I904" s="54"/>
      <c r="J904" s="54"/>
      <c r="K904" s="54"/>
    </row>
    <row r="905" spans="3:11">
      <c r="C905" s="54"/>
      <c r="D905" s="54"/>
      <c r="E905" s="54"/>
      <c r="F905" s="54"/>
      <c r="G905" s="54"/>
      <c r="H905" s="54"/>
      <c r="I905" s="54"/>
      <c r="J905" s="54"/>
      <c r="K905" s="54"/>
    </row>
    <row r="906" spans="3:11">
      <c r="C906" s="54"/>
      <c r="D906" s="54"/>
      <c r="E906" s="54"/>
      <c r="F906" s="54"/>
      <c r="G906" s="54"/>
      <c r="H906" s="54"/>
      <c r="I906" s="54"/>
      <c r="J906" s="54"/>
      <c r="K906" s="54"/>
    </row>
    <row r="907" spans="3:11">
      <c r="C907" s="54"/>
      <c r="D907" s="54"/>
      <c r="E907" s="54"/>
      <c r="F907" s="54"/>
      <c r="G907" s="54"/>
      <c r="H907" s="54"/>
      <c r="I907" s="54"/>
      <c r="J907" s="54"/>
      <c r="K907" s="54"/>
    </row>
    <row r="908" spans="3:11">
      <c r="C908" s="54"/>
      <c r="D908" s="54"/>
      <c r="E908" s="54"/>
      <c r="F908" s="54"/>
      <c r="G908" s="54"/>
      <c r="H908" s="54"/>
      <c r="I908" s="54"/>
      <c r="J908" s="54"/>
      <c r="K908" s="54"/>
    </row>
    <row r="909" spans="3:11">
      <c r="C909" s="54"/>
      <c r="D909" s="54"/>
      <c r="E909" s="54"/>
      <c r="F909" s="54"/>
      <c r="G909" s="54"/>
      <c r="H909" s="54"/>
      <c r="I909" s="54"/>
      <c r="J909" s="54"/>
      <c r="K909" s="54"/>
    </row>
    <row r="910" spans="3:11">
      <c r="C910" s="54"/>
      <c r="D910" s="54"/>
      <c r="E910" s="54"/>
      <c r="F910" s="54"/>
      <c r="G910" s="54"/>
      <c r="H910" s="54"/>
      <c r="I910" s="54"/>
      <c r="J910" s="54"/>
      <c r="K910" s="54"/>
    </row>
    <row r="911" spans="3:11">
      <c r="C911" s="54"/>
      <c r="D911" s="54"/>
      <c r="E911" s="54"/>
      <c r="F911" s="54"/>
      <c r="G911" s="54"/>
      <c r="H911" s="54"/>
      <c r="I911" s="54"/>
      <c r="J911" s="54"/>
      <c r="K911" s="54"/>
    </row>
    <row r="912" spans="3:11">
      <c r="C912" s="54"/>
      <c r="D912" s="54"/>
      <c r="E912" s="54"/>
      <c r="F912" s="54"/>
      <c r="G912" s="54"/>
      <c r="H912" s="54"/>
      <c r="I912" s="54"/>
      <c r="J912" s="54"/>
      <c r="K912" s="54"/>
    </row>
    <row r="913" spans="3:11">
      <c r="C913" s="54"/>
      <c r="D913" s="54"/>
      <c r="E913" s="54"/>
      <c r="F913" s="54"/>
      <c r="G913" s="54"/>
      <c r="H913" s="54"/>
      <c r="I913" s="54"/>
      <c r="J913" s="54"/>
      <c r="K913" s="54"/>
    </row>
    <row r="914" spans="3:11">
      <c r="C914" s="54"/>
      <c r="D914" s="54"/>
      <c r="E914" s="54"/>
      <c r="F914" s="54"/>
      <c r="G914" s="54"/>
      <c r="H914" s="54"/>
      <c r="I914" s="54"/>
      <c r="J914" s="54"/>
      <c r="K914" s="54"/>
    </row>
    <row r="915" spans="3:11">
      <c r="C915" s="54"/>
      <c r="D915" s="54"/>
      <c r="E915" s="54"/>
      <c r="F915" s="54"/>
      <c r="G915" s="54"/>
      <c r="H915" s="54"/>
      <c r="I915" s="54"/>
      <c r="J915" s="54"/>
      <c r="K915" s="54"/>
    </row>
    <row r="916" spans="3:11">
      <c r="C916" s="54"/>
      <c r="D916" s="54"/>
      <c r="E916" s="54"/>
      <c r="F916" s="54"/>
      <c r="G916" s="54"/>
      <c r="H916" s="54"/>
      <c r="I916" s="54"/>
      <c r="J916" s="54"/>
      <c r="K916" s="54"/>
    </row>
    <row r="917" spans="3:11">
      <c r="C917" s="54"/>
      <c r="D917" s="54"/>
      <c r="E917" s="54"/>
      <c r="F917" s="54"/>
      <c r="G917" s="54"/>
      <c r="H917" s="54"/>
      <c r="I917" s="54"/>
      <c r="J917" s="54"/>
      <c r="K917" s="54"/>
    </row>
    <row r="918" spans="3:11">
      <c r="C918" s="54"/>
      <c r="D918" s="54"/>
      <c r="E918" s="54"/>
      <c r="F918" s="54"/>
      <c r="G918" s="54"/>
      <c r="H918" s="54"/>
      <c r="I918" s="54"/>
      <c r="J918" s="54"/>
      <c r="K918" s="54"/>
    </row>
    <row r="919" spans="3:11">
      <c r="C919" s="54"/>
      <c r="D919" s="54"/>
      <c r="E919" s="54"/>
      <c r="F919" s="54"/>
      <c r="G919" s="54"/>
      <c r="H919" s="54"/>
      <c r="I919" s="54"/>
      <c r="J919" s="54"/>
      <c r="K919" s="54"/>
    </row>
    <row r="920" spans="3:11">
      <c r="C920" s="54"/>
      <c r="D920" s="54"/>
      <c r="E920" s="54"/>
      <c r="F920" s="54"/>
      <c r="G920" s="54"/>
      <c r="H920" s="54"/>
      <c r="I920" s="54"/>
      <c r="J920" s="54"/>
      <c r="K920" s="54"/>
    </row>
    <row r="921" spans="3:11">
      <c r="C921" s="54"/>
      <c r="D921" s="54"/>
      <c r="E921" s="54"/>
      <c r="F921" s="54"/>
      <c r="G921" s="54"/>
      <c r="H921" s="54"/>
      <c r="I921" s="54"/>
      <c r="J921" s="54"/>
      <c r="K921" s="54"/>
    </row>
    <row r="922" spans="3:11">
      <c r="C922" s="54"/>
      <c r="D922" s="54"/>
      <c r="E922" s="54"/>
      <c r="F922" s="54"/>
      <c r="G922" s="54"/>
      <c r="H922" s="54"/>
      <c r="I922" s="54"/>
      <c r="J922" s="54"/>
      <c r="K922" s="54"/>
    </row>
    <row r="923" spans="3:11">
      <c r="C923" s="54"/>
      <c r="D923" s="54"/>
      <c r="E923" s="54"/>
      <c r="F923" s="54"/>
      <c r="G923" s="54"/>
      <c r="H923" s="54"/>
      <c r="I923" s="54"/>
      <c r="J923" s="54"/>
      <c r="K923" s="54"/>
    </row>
    <row r="924" spans="3:11">
      <c r="C924" s="54"/>
      <c r="D924" s="54"/>
      <c r="E924" s="54"/>
      <c r="F924" s="54"/>
      <c r="G924" s="54"/>
      <c r="H924" s="54"/>
      <c r="I924" s="54"/>
      <c r="J924" s="54"/>
      <c r="K924" s="54"/>
    </row>
    <row r="925" spans="3:11">
      <c r="C925" s="54"/>
      <c r="D925" s="54"/>
      <c r="E925" s="54"/>
      <c r="F925" s="54"/>
      <c r="G925" s="54"/>
      <c r="H925" s="54"/>
      <c r="I925" s="54"/>
      <c r="J925" s="54"/>
      <c r="K925" s="54"/>
    </row>
    <row r="926" spans="3:11">
      <c r="C926" s="54"/>
      <c r="D926" s="54"/>
      <c r="E926" s="54"/>
      <c r="F926" s="54"/>
      <c r="G926" s="54"/>
      <c r="H926" s="54"/>
      <c r="I926" s="54"/>
      <c r="J926" s="54"/>
      <c r="K926" s="54"/>
    </row>
    <row r="927" spans="3:11">
      <c r="C927" s="54"/>
      <c r="D927" s="54"/>
      <c r="E927" s="54"/>
      <c r="F927" s="54"/>
      <c r="G927" s="54"/>
      <c r="H927" s="54"/>
      <c r="I927" s="54"/>
      <c r="J927" s="54"/>
      <c r="K927" s="54"/>
    </row>
    <row r="928" spans="3:11">
      <c r="C928" s="54"/>
      <c r="D928" s="54"/>
      <c r="E928" s="54"/>
      <c r="F928" s="54"/>
      <c r="G928" s="54"/>
      <c r="H928" s="54"/>
      <c r="I928" s="54"/>
      <c r="J928" s="54"/>
      <c r="K928" s="54"/>
    </row>
    <row r="929" spans="3:11">
      <c r="C929" s="54"/>
      <c r="D929" s="54"/>
      <c r="E929" s="54"/>
      <c r="F929" s="54"/>
      <c r="G929" s="54"/>
      <c r="H929" s="54"/>
      <c r="I929" s="54"/>
      <c r="J929" s="54"/>
      <c r="K929" s="54"/>
    </row>
    <row r="930" spans="3:11">
      <c r="C930" s="54"/>
      <c r="D930" s="54"/>
      <c r="E930" s="54"/>
      <c r="F930" s="54"/>
      <c r="G930" s="54"/>
      <c r="H930" s="54"/>
      <c r="I930" s="54"/>
      <c r="J930" s="54"/>
      <c r="K930" s="54"/>
    </row>
    <row r="931" spans="3:11">
      <c r="C931" s="54"/>
      <c r="D931" s="54"/>
      <c r="E931" s="54"/>
      <c r="F931" s="54"/>
      <c r="G931" s="54"/>
      <c r="H931" s="54"/>
      <c r="I931" s="54"/>
      <c r="J931" s="54"/>
      <c r="K931" s="54"/>
    </row>
    <row r="932" spans="3:11">
      <c r="C932" s="54"/>
      <c r="D932" s="54"/>
      <c r="E932" s="54"/>
      <c r="F932" s="54"/>
      <c r="G932" s="54"/>
      <c r="H932" s="54"/>
      <c r="I932" s="54"/>
      <c r="J932" s="54"/>
      <c r="K932" s="54"/>
    </row>
    <row r="933" spans="3:11">
      <c r="C933" s="54"/>
      <c r="D933" s="54"/>
      <c r="E933" s="54"/>
      <c r="F933" s="54"/>
      <c r="G933" s="54"/>
      <c r="H933" s="54"/>
      <c r="I933" s="54"/>
      <c r="J933" s="54"/>
      <c r="K933" s="54"/>
    </row>
    <row r="934" spans="3:11">
      <c r="C934" s="54"/>
      <c r="D934" s="54"/>
      <c r="E934" s="54"/>
      <c r="F934" s="54"/>
      <c r="G934" s="54"/>
      <c r="H934" s="54"/>
      <c r="I934" s="54"/>
      <c r="J934" s="54"/>
      <c r="K934" s="54"/>
    </row>
    <row r="935" spans="3:11">
      <c r="C935" s="54"/>
      <c r="D935" s="54"/>
      <c r="E935" s="54"/>
      <c r="F935" s="54"/>
      <c r="G935" s="54"/>
      <c r="H935" s="54"/>
      <c r="I935" s="54"/>
      <c r="J935" s="54"/>
      <c r="K935" s="54"/>
    </row>
    <row r="936" spans="3:11">
      <c r="C936" s="54"/>
      <c r="D936" s="54"/>
      <c r="E936" s="54"/>
      <c r="F936" s="54"/>
      <c r="G936" s="54"/>
      <c r="H936" s="54"/>
      <c r="I936" s="54"/>
      <c r="J936" s="54"/>
      <c r="K936" s="54"/>
    </row>
    <row r="937" spans="3:11">
      <c r="C937" s="54"/>
      <c r="D937" s="54"/>
      <c r="E937" s="54"/>
      <c r="F937" s="54"/>
      <c r="G937" s="54"/>
      <c r="H937" s="54"/>
      <c r="I937" s="54"/>
      <c r="J937" s="54"/>
      <c r="K937" s="54"/>
    </row>
    <row r="938" spans="3:11">
      <c r="C938" s="54"/>
      <c r="D938" s="54"/>
      <c r="E938" s="54"/>
      <c r="F938" s="54"/>
      <c r="G938" s="54"/>
      <c r="H938" s="54"/>
      <c r="I938" s="54"/>
      <c r="J938" s="54"/>
      <c r="K938" s="54"/>
    </row>
    <row r="939" spans="3:11">
      <c r="C939" s="54"/>
      <c r="D939" s="54"/>
      <c r="E939" s="54"/>
      <c r="F939" s="54"/>
      <c r="G939" s="54"/>
      <c r="H939" s="54"/>
      <c r="I939" s="54"/>
      <c r="J939" s="54"/>
      <c r="K939" s="54"/>
    </row>
    <row r="940" spans="3:11">
      <c r="C940" s="54"/>
      <c r="D940" s="54"/>
      <c r="E940" s="54"/>
      <c r="F940" s="54"/>
      <c r="G940" s="54"/>
      <c r="H940" s="54"/>
      <c r="I940" s="54"/>
      <c r="J940" s="54"/>
      <c r="K940" s="54"/>
    </row>
    <row r="941" spans="3:11">
      <c r="C941" s="54"/>
      <c r="D941" s="54"/>
      <c r="E941" s="54"/>
      <c r="F941" s="54"/>
      <c r="G941" s="54"/>
      <c r="H941" s="54"/>
      <c r="I941" s="54"/>
      <c r="J941" s="54"/>
      <c r="K941" s="54"/>
    </row>
    <row r="942" spans="3:11">
      <c r="C942" s="54"/>
      <c r="D942" s="54"/>
      <c r="E942" s="54"/>
      <c r="F942" s="54"/>
      <c r="G942" s="54"/>
      <c r="H942" s="54"/>
      <c r="I942" s="54"/>
      <c r="J942" s="54"/>
      <c r="K942" s="54"/>
    </row>
    <row r="943" spans="3:11">
      <c r="C943" s="54"/>
      <c r="D943" s="54"/>
      <c r="E943" s="54"/>
      <c r="F943" s="54"/>
      <c r="G943" s="54"/>
      <c r="H943" s="54"/>
      <c r="I943" s="54"/>
      <c r="J943" s="54"/>
      <c r="K943" s="54"/>
    </row>
    <row r="944" spans="3:11">
      <c r="C944" s="54"/>
      <c r="D944" s="54"/>
      <c r="E944" s="54"/>
      <c r="F944" s="54"/>
      <c r="G944" s="54"/>
      <c r="H944" s="54"/>
      <c r="I944" s="54"/>
      <c r="J944" s="54"/>
      <c r="K944" s="54"/>
    </row>
    <row r="945" spans="3:11">
      <c r="C945" s="54"/>
      <c r="D945" s="54"/>
      <c r="E945" s="54"/>
      <c r="F945" s="54"/>
      <c r="G945" s="54"/>
      <c r="H945" s="54"/>
      <c r="I945" s="54"/>
      <c r="J945" s="54"/>
      <c r="K945" s="54"/>
    </row>
    <row r="946" spans="3:11">
      <c r="C946" s="54"/>
      <c r="D946" s="54"/>
      <c r="E946" s="54"/>
      <c r="F946" s="54"/>
      <c r="G946" s="54"/>
      <c r="H946" s="54"/>
      <c r="I946" s="54"/>
      <c r="J946" s="54"/>
      <c r="K946" s="54"/>
    </row>
    <row r="947" spans="3:11">
      <c r="C947" s="54"/>
      <c r="D947" s="54"/>
      <c r="E947" s="54"/>
      <c r="F947" s="54"/>
      <c r="G947" s="54"/>
      <c r="H947" s="54"/>
      <c r="I947" s="54"/>
      <c r="J947" s="54"/>
      <c r="K947" s="54"/>
    </row>
    <row r="948" spans="3:11">
      <c r="C948" s="54"/>
      <c r="D948" s="54"/>
      <c r="E948" s="54"/>
      <c r="F948" s="54"/>
      <c r="G948" s="54"/>
      <c r="H948" s="54"/>
      <c r="I948" s="54"/>
      <c r="J948" s="54"/>
      <c r="K948" s="54"/>
    </row>
    <row r="949" spans="3:11">
      <c r="C949" s="54"/>
      <c r="D949" s="54"/>
      <c r="E949" s="54"/>
      <c r="F949" s="54"/>
      <c r="G949" s="54"/>
      <c r="H949" s="54"/>
      <c r="I949" s="54"/>
      <c r="J949" s="54"/>
      <c r="K949" s="54"/>
    </row>
    <row r="950" spans="3:11">
      <c r="C950" s="54"/>
      <c r="D950" s="54"/>
      <c r="E950" s="54"/>
      <c r="F950" s="54"/>
      <c r="G950" s="54"/>
      <c r="H950" s="54"/>
      <c r="I950" s="54"/>
      <c r="J950" s="54"/>
      <c r="K950" s="54"/>
    </row>
    <row r="951" spans="3:11">
      <c r="C951" s="54"/>
      <c r="D951" s="54"/>
      <c r="E951" s="54"/>
      <c r="F951" s="54"/>
      <c r="G951" s="54"/>
      <c r="H951" s="54"/>
      <c r="I951" s="54"/>
      <c r="J951" s="54"/>
      <c r="K951" s="54"/>
    </row>
    <row r="952" spans="3:11">
      <c r="C952" s="54"/>
      <c r="D952" s="54"/>
      <c r="E952" s="54"/>
      <c r="F952" s="54"/>
      <c r="G952" s="54"/>
      <c r="H952" s="54"/>
      <c r="I952" s="54"/>
      <c r="J952" s="54"/>
      <c r="K952" s="54"/>
    </row>
    <row r="953" spans="3:11">
      <c r="C953" s="54"/>
      <c r="D953" s="54"/>
      <c r="E953" s="54"/>
      <c r="F953" s="54"/>
      <c r="G953" s="54"/>
      <c r="H953" s="54"/>
      <c r="I953" s="54"/>
      <c r="J953" s="54"/>
      <c r="K953" s="54"/>
    </row>
    <row r="954" spans="3:11">
      <c r="C954" s="54"/>
      <c r="D954" s="54"/>
      <c r="E954" s="54"/>
      <c r="F954" s="54"/>
      <c r="G954" s="54"/>
      <c r="H954" s="54"/>
      <c r="I954" s="54"/>
      <c r="J954" s="54"/>
      <c r="K954" s="54"/>
    </row>
    <row r="955" spans="3:11">
      <c r="C955" s="54"/>
      <c r="D955" s="54"/>
      <c r="E955" s="54"/>
      <c r="F955" s="54"/>
      <c r="G955" s="54"/>
      <c r="H955" s="54"/>
      <c r="I955" s="54"/>
      <c r="J955" s="54"/>
      <c r="K955" s="54"/>
    </row>
    <row r="956" spans="3:11">
      <c r="C956" s="54"/>
      <c r="D956" s="54"/>
      <c r="E956" s="54"/>
      <c r="F956" s="54"/>
      <c r="G956" s="54"/>
      <c r="H956" s="54"/>
      <c r="I956" s="54"/>
      <c r="J956" s="54"/>
      <c r="K956" s="54"/>
    </row>
    <row r="957" spans="3:11">
      <c r="C957" s="54"/>
      <c r="D957" s="54"/>
      <c r="E957" s="54"/>
      <c r="F957" s="54"/>
      <c r="G957" s="54"/>
      <c r="H957" s="54"/>
      <c r="I957" s="54"/>
      <c r="J957" s="54"/>
      <c r="K957" s="54"/>
    </row>
    <row r="958" spans="3:11">
      <c r="C958" s="54"/>
      <c r="D958" s="54"/>
      <c r="E958" s="54"/>
      <c r="F958" s="54"/>
      <c r="G958" s="54"/>
      <c r="H958" s="54"/>
      <c r="I958" s="54"/>
      <c r="J958" s="54"/>
      <c r="K958" s="54"/>
    </row>
    <row r="959" spans="3:11">
      <c r="C959" s="54"/>
      <c r="D959" s="54"/>
      <c r="E959" s="54"/>
      <c r="F959" s="54"/>
      <c r="G959" s="54"/>
      <c r="H959" s="54"/>
      <c r="I959" s="54"/>
      <c r="J959" s="54"/>
      <c r="K959" s="54"/>
    </row>
    <row r="960" spans="3:11">
      <c r="C960" s="54"/>
      <c r="D960" s="54"/>
      <c r="E960" s="54"/>
      <c r="F960" s="54"/>
      <c r="G960" s="54"/>
      <c r="H960" s="54"/>
      <c r="I960" s="54"/>
      <c r="J960" s="54"/>
      <c r="K960" s="54"/>
    </row>
    <row r="961" spans="3:11">
      <c r="C961" s="54"/>
      <c r="D961" s="54"/>
      <c r="E961" s="54"/>
      <c r="F961" s="54"/>
      <c r="G961" s="54"/>
      <c r="H961" s="54"/>
      <c r="I961" s="54"/>
      <c r="J961" s="54"/>
      <c r="K961" s="54"/>
    </row>
    <row r="962" spans="3:11">
      <c r="C962" s="54"/>
      <c r="D962" s="54"/>
      <c r="E962" s="54"/>
      <c r="F962" s="54"/>
      <c r="G962" s="54"/>
      <c r="H962" s="54"/>
      <c r="I962" s="54"/>
      <c r="J962" s="54"/>
      <c r="K962" s="54"/>
    </row>
    <row r="963" spans="3:11">
      <c r="C963" s="54"/>
      <c r="D963" s="54"/>
      <c r="E963" s="54"/>
      <c r="F963" s="54"/>
      <c r="G963" s="54"/>
      <c r="H963" s="54"/>
      <c r="I963" s="54"/>
      <c r="J963" s="54"/>
      <c r="K963" s="54"/>
    </row>
    <row r="964" spans="3:11">
      <c r="C964" s="54"/>
      <c r="D964" s="54"/>
      <c r="E964" s="54"/>
      <c r="F964" s="54"/>
      <c r="G964" s="54"/>
      <c r="H964" s="54"/>
      <c r="I964" s="54"/>
      <c r="J964" s="54"/>
      <c r="K964" s="54"/>
    </row>
    <row r="965" spans="3:11">
      <c r="C965" s="54"/>
      <c r="D965" s="54"/>
      <c r="E965" s="54"/>
      <c r="F965" s="54"/>
      <c r="G965" s="54"/>
      <c r="H965" s="54"/>
      <c r="I965" s="54"/>
      <c r="J965" s="54"/>
      <c r="K965" s="54"/>
    </row>
    <row r="966" spans="3:11">
      <c r="C966" s="54"/>
      <c r="D966" s="54"/>
      <c r="E966" s="54"/>
      <c r="F966" s="54"/>
      <c r="G966" s="54"/>
      <c r="H966" s="54"/>
      <c r="I966" s="54"/>
      <c r="J966" s="54"/>
      <c r="K966" s="54"/>
    </row>
    <row r="967" spans="3:11">
      <c r="C967" s="54"/>
      <c r="D967" s="54"/>
      <c r="E967" s="54"/>
      <c r="F967" s="54"/>
      <c r="G967" s="54"/>
      <c r="H967" s="54"/>
      <c r="I967" s="54"/>
      <c r="J967" s="54"/>
      <c r="K967" s="54"/>
    </row>
    <row r="968" spans="3:11">
      <c r="C968" s="54"/>
      <c r="D968" s="54"/>
      <c r="E968" s="54"/>
      <c r="F968" s="54"/>
      <c r="G968" s="54"/>
      <c r="H968" s="54"/>
      <c r="I968" s="54"/>
      <c r="J968" s="54"/>
      <c r="K968" s="54"/>
    </row>
    <row r="969" spans="3:11">
      <c r="C969" s="54"/>
      <c r="D969" s="54"/>
      <c r="E969" s="54"/>
      <c r="F969" s="54"/>
      <c r="G969" s="54"/>
      <c r="H969" s="54"/>
      <c r="I969" s="54"/>
      <c r="J969" s="54"/>
      <c r="K969" s="54"/>
    </row>
    <row r="970" spans="3:11">
      <c r="C970" s="54"/>
      <c r="D970" s="54"/>
      <c r="E970" s="54"/>
      <c r="F970" s="54"/>
      <c r="G970" s="54"/>
      <c r="H970" s="54"/>
      <c r="I970" s="54"/>
      <c r="J970" s="54"/>
      <c r="K970" s="54"/>
    </row>
    <row r="971" spans="3:11">
      <c r="C971" s="54"/>
      <c r="D971" s="54"/>
      <c r="E971" s="54"/>
      <c r="F971" s="54"/>
      <c r="G971" s="54"/>
      <c r="H971" s="54"/>
      <c r="I971" s="54"/>
      <c r="J971" s="54"/>
      <c r="K971" s="54"/>
    </row>
    <row r="972" spans="3:11">
      <c r="C972" s="54"/>
      <c r="D972" s="54"/>
      <c r="E972" s="54"/>
      <c r="F972" s="54"/>
      <c r="G972" s="54"/>
      <c r="H972" s="54"/>
      <c r="I972" s="54"/>
      <c r="J972" s="54"/>
      <c r="K972" s="54"/>
    </row>
    <row r="973" spans="3:11">
      <c r="C973" s="54"/>
      <c r="D973" s="54"/>
      <c r="E973" s="54"/>
      <c r="F973" s="54"/>
      <c r="G973" s="54"/>
      <c r="H973" s="54"/>
      <c r="I973" s="54"/>
      <c r="J973" s="54"/>
      <c r="K973" s="54"/>
    </row>
    <row r="974" spans="3:11">
      <c r="C974" s="54"/>
      <c r="D974" s="54"/>
      <c r="E974" s="54"/>
      <c r="F974" s="54"/>
      <c r="G974" s="54"/>
      <c r="H974" s="54"/>
      <c r="I974" s="54"/>
      <c r="J974" s="54"/>
      <c r="K974" s="54"/>
    </row>
    <row r="975" spans="3:11">
      <c r="C975" s="54"/>
      <c r="D975" s="54"/>
      <c r="E975" s="54"/>
      <c r="F975" s="54"/>
      <c r="G975" s="54"/>
      <c r="H975" s="54"/>
      <c r="I975" s="54"/>
      <c r="J975" s="54"/>
      <c r="K975" s="54"/>
    </row>
    <row r="976" spans="3:11">
      <c r="C976" s="54"/>
      <c r="D976" s="54"/>
      <c r="E976" s="54"/>
      <c r="F976" s="54"/>
      <c r="G976" s="54"/>
      <c r="H976" s="54"/>
      <c r="I976" s="54"/>
      <c r="J976" s="54"/>
      <c r="K976" s="54"/>
    </row>
    <row r="977" spans="3:11">
      <c r="C977" s="54"/>
      <c r="D977" s="54"/>
      <c r="E977" s="54"/>
      <c r="F977" s="54"/>
      <c r="G977" s="54"/>
      <c r="H977" s="54"/>
      <c r="I977" s="54"/>
      <c r="J977" s="54"/>
      <c r="K977" s="54"/>
    </row>
    <row r="978" spans="3:11">
      <c r="C978" s="54"/>
      <c r="D978" s="54"/>
      <c r="E978" s="54"/>
      <c r="F978" s="54"/>
      <c r="G978" s="54"/>
      <c r="H978" s="54"/>
      <c r="I978" s="54"/>
      <c r="J978" s="54"/>
      <c r="K978" s="54"/>
    </row>
    <row r="979" spans="3:11">
      <c r="C979" s="54"/>
      <c r="D979" s="54"/>
      <c r="E979" s="54"/>
      <c r="F979" s="54"/>
      <c r="G979" s="54"/>
      <c r="H979" s="54"/>
      <c r="I979" s="54"/>
      <c r="J979" s="54"/>
      <c r="K979" s="54"/>
    </row>
    <row r="980" spans="3:11">
      <c r="C980" s="54"/>
      <c r="D980" s="54"/>
      <c r="E980" s="54"/>
      <c r="F980" s="54"/>
      <c r="G980" s="54"/>
      <c r="H980" s="54"/>
      <c r="I980" s="54"/>
      <c r="J980" s="54"/>
      <c r="K980" s="54"/>
    </row>
    <row r="981" spans="3:11">
      <c r="C981" s="54"/>
      <c r="D981" s="54"/>
      <c r="E981" s="54"/>
      <c r="F981" s="54"/>
      <c r="G981" s="54"/>
      <c r="H981" s="54"/>
      <c r="I981" s="54"/>
      <c r="J981" s="54"/>
      <c r="K981" s="54"/>
    </row>
    <row r="982" spans="3:11">
      <c r="C982" s="54"/>
      <c r="D982" s="54"/>
      <c r="E982" s="54"/>
      <c r="F982" s="54"/>
      <c r="G982" s="54"/>
      <c r="H982" s="54"/>
      <c r="I982" s="54"/>
      <c r="J982" s="54"/>
      <c r="K982" s="54"/>
    </row>
    <row r="983" spans="3:11">
      <c r="C983" s="54"/>
      <c r="D983" s="54"/>
      <c r="E983" s="54"/>
      <c r="F983" s="54"/>
      <c r="G983" s="54"/>
      <c r="H983" s="54"/>
      <c r="I983" s="54"/>
      <c r="J983" s="54"/>
      <c r="K983" s="54"/>
    </row>
    <row r="984" spans="3:11">
      <c r="C984" s="54"/>
      <c r="D984" s="54"/>
      <c r="E984" s="54"/>
      <c r="F984" s="54"/>
      <c r="G984" s="54"/>
      <c r="H984" s="54"/>
      <c r="I984" s="54"/>
      <c r="J984" s="54"/>
      <c r="K984" s="54"/>
    </row>
    <row r="985" spans="3:11">
      <c r="C985" s="54"/>
      <c r="D985" s="54"/>
      <c r="E985" s="54"/>
      <c r="F985" s="54"/>
      <c r="G985" s="54"/>
      <c r="H985" s="54"/>
      <c r="I985" s="54"/>
      <c r="J985" s="54"/>
      <c r="K985" s="54"/>
    </row>
    <row r="986" spans="3:11">
      <c r="C986" s="54"/>
      <c r="D986" s="54"/>
      <c r="E986" s="54"/>
      <c r="F986" s="54"/>
      <c r="G986" s="54"/>
      <c r="H986" s="54"/>
      <c r="I986" s="54"/>
      <c r="J986" s="54"/>
      <c r="K986" s="54"/>
    </row>
    <row r="987" spans="3:11">
      <c r="C987" s="54"/>
      <c r="D987" s="54"/>
      <c r="E987" s="54"/>
      <c r="F987" s="54"/>
      <c r="G987" s="54"/>
      <c r="H987" s="54"/>
      <c r="I987" s="54"/>
      <c r="J987" s="54"/>
      <c r="K987" s="54"/>
    </row>
    <row r="988" spans="3:11">
      <c r="C988" s="54"/>
      <c r="D988" s="54"/>
      <c r="E988" s="54"/>
      <c r="F988" s="54"/>
      <c r="G988" s="54"/>
      <c r="H988" s="54"/>
      <c r="I988" s="54"/>
      <c r="J988" s="54"/>
      <c r="K988" s="54"/>
    </row>
    <row r="989" spans="3:11">
      <c r="C989" s="54"/>
      <c r="D989" s="54"/>
      <c r="E989" s="54"/>
      <c r="F989" s="54"/>
      <c r="G989" s="54"/>
      <c r="H989" s="54"/>
      <c r="I989" s="54"/>
      <c r="J989" s="54"/>
      <c r="K989" s="54"/>
    </row>
    <row r="990" spans="3:11">
      <c r="C990" s="54"/>
      <c r="D990" s="54"/>
      <c r="E990" s="54"/>
      <c r="F990" s="54"/>
      <c r="G990" s="54"/>
      <c r="H990" s="54"/>
      <c r="I990" s="54"/>
      <c r="J990" s="54"/>
      <c r="K990" s="54"/>
    </row>
    <row r="991" spans="3:11">
      <c r="C991" s="54"/>
      <c r="D991" s="54"/>
      <c r="E991" s="54"/>
      <c r="F991" s="54"/>
      <c r="G991" s="54"/>
      <c r="H991" s="54"/>
      <c r="I991" s="54"/>
      <c r="J991" s="54"/>
      <c r="K991" s="54"/>
    </row>
    <row r="992" spans="3:11">
      <c r="C992" s="54"/>
      <c r="D992" s="54"/>
      <c r="E992" s="54"/>
      <c r="F992" s="54"/>
      <c r="G992" s="54"/>
      <c r="H992" s="54"/>
      <c r="I992" s="54"/>
      <c r="J992" s="54"/>
      <c r="K992" s="54"/>
    </row>
    <row r="993" spans="3:11">
      <c r="C993" s="54"/>
      <c r="D993" s="54"/>
      <c r="E993" s="54"/>
      <c r="F993" s="54"/>
      <c r="G993" s="54"/>
      <c r="H993" s="54"/>
      <c r="I993" s="54"/>
      <c r="J993" s="54"/>
      <c r="K993" s="54"/>
    </row>
    <row r="994" spans="3:11">
      <c r="C994" s="54"/>
      <c r="D994" s="54"/>
      <c r="E994" s="54"/>
      <c r="F994" s="54"/>
      <c r="G994" s="54"/>
      <c r="H994" s="54"/>
      <c r="I994" s="54"/>
      <c r="J994" s="54"/>
      <c r="K994" s="54"/>
    </row>
    <row r="995" spans="3:11">
      <c r="C995" s="54"/>
      <c r="D995" s="54"/>
      <c r="E995" s="54"/>
      <c r="F995" s="54"/>
      <c r="G995" s="54"/>
      <c r="H995" s="54"/>
      <c r="I995" s="54"/>
      <c r="J995" s="54"/>
      <c r="K995" s="54"/>
    </row>
    <row r="996" spans="3:11">
      <c r="C996" s="54"/>
      <c r="D996" s="54"/>
      <c r="E996" s="54"/>
      <c r="F996" s="54"/>
      <c r="G996" s="54"/>
      <c r="H996" s="54"/>
      <c r="I996" s="54"/>
      <c r="J996" s="54"/>
      <c r="K996" s="54"/>
    </row>
    <row r="997" spans="3:11">
      <c r="C997" s="54"/>
      <c r="D997" s="54"/>
      <c r="E997" s="54"/>
      <c r="F997" s="54"/>
      <c r="G997" s="54"/>
      <c r="H997" s="54"/>
      <c r="I997" s="54"/>
      <c r="J997" s="54"/>
      <c r="K997" s="54"/>
    </row>
    <row r="998" spans="3:11">
      <c r="C998" s="54"/>
      <c r="D998" s="54"/>
      <c r="E998" s="54"/>
      <c r="F998" s="54"/>
      <c r="G998" s="54"/>
      <c r="H998" s="54"/>
      <c r="I998" s="54"/>
      <c r="J998" s="54"/>
      <c r="K998" s="54"/>
    </row>
    <row r="999" spans="3:11">
      <c r="C999" s="54"/>
      <c r="D999" s="54"/>
      <c r="E999" s="54"/>
      <c r="F999" s="54"/>
      <c r="G999" s="54"/>
      <c r="H999" s="54"/>
      <c r="I999" s="54"/>
      <c r="J999" s="54"/>
      <c r="K999" s="54"/>
    </row>
    <row r="1000" spans="3:11">
      <c r="C1000" s="54"/>
      <c r="D1000" s="54"/>
      <c r="E1000" s="54"/>
      <c r="F1000" s="54"/>
      <c r="G1000" s="54"/>
      <c r="H1000" s="54"/>
      <c r="I1000" s="54"/>
      <c r="J1000" s="54"/>
      <c r="K1000" s="54"/>
    </row>
    <row r="1001" spans="3:11">
      <c r="C1001" s="54"/>
      <c r="D1001" s="54"/>
      <c r="E1001" s="54"/>
      <c r="F1001" s="54"/>
      <c r="G1001" s="54"/>
      <c r="H1001" s="54"/>
      <c r="I1001" s="54"/>
      <c r="J1001" s="54"/>
      <c r="K1001" s="54"/>
    </row>
    <row r="1002" spans="3:11">
      <c r="C1002" s="54"/>
      <c r="D1002" s="54"/>
      <c r="E1002" s="54"/>
      <c r="F1002" s="54"/>
      <c r="G1002" s="54"/>
      <c r="H1002" s="54"/>
      <c r="I1002" s="54"/>
      <c r="J1002" s="54"/>
      <c r="K1002" s="54"/>
    </row>
    <row r="1003" spans="3:11">
      <c r="C1003" s="54"/>
      <c r="D1003" s="54"/>
      <c r="E1003" s="54"/>
      <c r="F1003" s="54"/>
      <c r="G1003" s="54"/>
      <c r="H1003" s="54"/>
      <c r="I1003" s="54"/>
      <c r="J1003" s="54"/>
      <c r="K1003" s="54"/>
    </row>
    <row r="1004" spans="3:11">
      <c r="C1004" s="54"/>
      <c r="D1004" s="54"/>
      <c r="E1004" s="54"/>
      <c r="F1004" s="54"/>
      <c r="G1004" s="54"/>
      <c r="H1004" s="54"/>
      <c r="I1004" s="54"/>
      <c r="J1004" s="54"/>
      <c r="K1004" s="54"/>
    </row>
    <row r="1005" spans="3:11">
      <c r="C1005" s="54"/>
      <c r="D1005" s="54"/>
      <c r="E1005" s="54"/>
      <c r="F1005" s="54"/>
      <c r="G1005" s="54"/>
      <c r="H1005" s="54"/>
      <c r="I1005" s="54"/>
      <c r="J1005" s="54"/>
      <c r="K1005" s="54"/>
    </row>
    <row r="1006" spans="3:11">
      <c r="C1006" s="54"/>
      <c r="D1006" s="54"/>
      <c r="E1006" s="54"/>
      <c r="F1006" s="54"/>
      <c r="G1006" s="54"/>
      <c r="H1006" s="54"/>
      <c r="I1006" s="54"/>
      <c r="J1006" s="54"/>
      <c r="K1006" s="54"/>
    </row>
    <row r="1007" spans="3:11">
      <c r="C1007" s="54"/>
      <c r="D1007" s="54"/>
      <c r="E1007" s="54"/>
      <c r="F1007" s="54"/>
      <c r="G1007" s="54"/>
      <c r="H1007" s="54"/>
      <c r="I1007" s="54"/>
      <c r="J1007" s="54"/>
      <c r="K1007" s="54"/>
    </row>
    <row r="1008" spans="3:11">
      <c r="C1008" s="54"/>
      <c r="D1008" s="54"/>
      <c r="E1008" s="54"/>
      <c r="F1008" s="54"/>
      <c r="G1008" s="54"/>
      <c r="H1008" s="54"/>
      <c r="I1008" s="54"/>
      <c r="J1008" s="54"/>
      <c r="K1008" s="54"/>
    </row>
    <row r="1009" spans="3:11">
      <c r="C1009" s="54"/>
      <c r="D1009" s="54"/>
      <c r="E1009" s="54"/>
      <c r="F1009" s="54"/>
      <c r="G1009" s="54"/>
      <c r="H1009" s="54"/>
      <c r="I1009" s="54"/>
      <c r="J1009" s="54"/>
      <c r="K1009" s="54"/>
    </row>
    <row r="1010" spans="3:11">
      <c r="C1010" s="54"/>
      <c r="D1010" s="54"/>
      <c r="E1010" s="54"/>
      <c r="F1010" s="54"/>
      <c r="G1010" s="54"/>
      <c r="H1010" s="54"/>
      <c r="I1010" s="54"/>
      <c r="J1010" s="54"/>
      <c r="K1010" s="54"/>
    </row>
    <row r="1011" spans="3:11">
      <c r="C1011" s="54"/>
      <c r="D1011" s="54"/>
      <c r="E1011" s="54"/>
      <c r="F1011" s="54"/>
      <c r="G1011" s="54"/>
      <c r="H1011" s="54"/>
      <c r="I1011" s="54"/>
      <c r="J1011" s="54"/>
      <c r="K1011" s="54"/>
    </row>
    <row r="1012" spans="3:11">
      <c r="C1012" s="54"/>
      <c r="D1012" s="54"/>
      <c r="E1012" s="54"/>
      <c r="F1012" s="54"/>
      <c r="G1012" s="54"/>
      <c r="H1012" s="54"/>
      <c r="I1012" s="54"/>
      <c r="J1012" s="54"/>
      <c r="K1012" s="54"/>
    </row>
    <row r="1013" spans="3:11">
      <c r="C1013" s="54"/>
      <c r="D1013" s="54"/>
      <c r="E1013" s="54"/>
      <c r="F1013" s="54"/>
      <c r="G1013" s="54"/>
      <c r="H1013" s="54"/>
      <c r="I1013" s="54"/>
      <c r="J1013" s="54"/>
      <c r="K1013" s="54"/>
    </row>
    <row r="1014" spans="3:11">
      <c r="C1014" s="54"/>
      <c r="D1014" s="54"/>
      <c r="E1014" s="54"/>
      <c r="F1014" s="54"/>
      <c r="G1014" s="54"/>
      <c r="H1014" s="54"/>
      <c r="I1014" s="54"/>
      <c r="J1014" s="54"/>
      <c r="K1014" s="54"/>
    </row>
    <row r="1015" spans="3:11">
      <c r="C1015" s="54"/>
      <c r="D1015" s="54"/>
      <c r="E1015" s="54"/>
      <c r="F1015" s="54"/>
      <c r="G1015" s="54"/>
      <c r="H1015" s="54"/>
      <c r="I1015" s="54"/>
      <c r="J1015" s="54"/>
      <c r="K1015" s="54"/>
    </row>
    <row r="1016" spans="3:11">
      <c r="C1016" s="54"/>
      <c r="D1016" s="54"/>
      <c r="E1016" s="54"/>
      <c r="F1016" s="54"/>
      <c r="G1016" s="54"/>
      <c r="H1016" s="54"/>
      <c r="I1016" s="54"/>
      <c r="J1016" s="54"/>
      <c r="K1016" s="54"/>
    </row>
    <row r="1017" spans="3:11">
      <c r="C1017" s="54"/>
      <c r="D1017" s="54"/>
      <c r="E1017" s="54"/>
      <c r="F1017" s="54"/>
      <c r="G1017" s="54"/>
      <c r="H1017" s="54"/>
      <c r="I1017" s="54"/>
      <c r="J1017" s="54"/>
      <c r="K1017" s="54"/>
    </row>
    <row r="1018" spans="3:11">
      <c r="C1018" s="54"/>
      <c r="D1018" s="54"/>
      <c r="E1018" s="54"/>
      <c r="F1018" s="54"/>
      <c r="G1018" s="54"/>
      <c r="H1018" s="54"/>
      <c r="I1018" s="54"/>
      <c r="J1018" s="54"/>
      <c r="K1018" s="54"/>
    </row>
    <row r="1019" spans="3:11">
      <c r="C1019" s="54"/>
      <c r="D1019" s="54"/>
      <c r="E1019" s="54"/>
      <c r="F1019" s="54"/>
      <c r="G1019" s="54"/>
      <c r="H1019" s="54"/>
      <c r="I1019" s="54"/>
      <c r="J1019" s="54"/>
      <c r="K1019" s="54"/>
    </row>
    <row r="1020" spans="3:11">
      <c r="C1020" s="54"/>
      <c r="D1020" s="54"/>
      <c r="E1020" s="54"/>
      <c r="F1020" s="54"/>
      <c r="G1020" s="54"/>
      <c r="H1020" s="54"/>
      <c r="I1020" s="54"/>
      <c r="J1020" s="54"/>
      <c r="K1020" s="54"/>
    </row>
    <row r="1021" spans="3:11">
      <c r="C1021" s="54"/>
      <c r="D1021" s="54"/>
      <c r="E1021" s="54"/>
      <c r="F1021" s="54"/>
      <c r="G1021" s="54"/>
      <c r="H1021" s="54"/>
      <c r="I1021" s="54"/>
      <c r="J1021" s="54"/>
      <c r="K1021" s="54"/>
    </row>
    <row r="1022" spans="3:11">
      <c r="C1022" s="54"/>
      <c r="D1022" s="54"/>
      <c r="E1022" s="54"/>
      <c r="F1022" s="54"/>
      <c r="G1022" s="54"/>
      <c r="H1022" s="54"/>
      <c r="I1022" s="54"/>
      <c r="J1022" s="54"/>
      <c r="K1022" s="54"/>
    </row>
    <row r="1023" spans="3:11">
      <c r="C1023" s="54"/>
      <c r="D1023" s="54"/>
      <c r="E1023" s="54"/>
      <c r="F1023" s="54"/>
      <c r="G1023" s="54"/>
      <c r="H1023" s="54"/>
      <c r="I1023" s="54"/>
      <c r="J1023" s="54"/>
      <c r="K1023" s="54"/>
    </row>
    <row r="1024" spans="3:11">
      <c r="C1024" s="54"/>
      <c r="D1024" s="54"/>
      <c r="E1024" s="54"/>
      <c r="F1024" s="54"/>
      <c r="G1024" s="54"/>
      <c r="H1024" s="54"/>
      <c r="I1024" s="54"/>
      <c r="J1024" s="54"/>
      <c r="K1024" s="54"/>
    </row>
    <row r="1025" spans="3:11">
      <c r="C1025" s="54"/>
      <c r="D1025" s="54"/>
      <c r="E1025" s="54"/>
      <c r="F1025" s="54"/>
      <c r="G1025" s="54"/>
      <c r="H1025" s="54"/>
      <c r="I1025" s="54"/>
      <c r="J1025" s="54"/>
      <c r="K1025" s="54"/>
    </row>
    <row r="1026" spans="3:11">
      <c r="C1026" s="54"/>
      <c r="D1026" s="54"/>
      <c r="E1026" s="54"/>
      <c r="F1026" s="54"/>
      <c r="G1026" s="54"/>
      <c r="H1026" s="54"/>
      <c r="I1026" s="54"/>
      <c r="J1026" s="54"/>
      <c r="K1026" s="54"/>
    </row>
    <row r="1027" spans="3:11">
      <c r="C1027" s="54"/>
      <c r="D1027" s="54"/>
      <c r="E1027" s="54"/>
      <c r="F1027" s="54"/>
      <c r="G1027" s="54"/>
      <c r="H1027" s="54"/>
      <c r="I1027" s="54"/>
      <c r="J1027" s="54"/>
      <c r="K1027" s="54"/>
    </row>
    <row r="1028" spans="3:11">
      <c r="C1028" s="54"/>
      <c r="D1028" s="54"/>
      <c r="E1028" s="54"/>
      <c r="F1028" s="54"/>
      <c r="G1028" s="54"/>
      <c r="H1028" s="54"/>
      <c r="I1028" s="54"/>
      <c r="J1028" s="54"/>
      <c r="K1028" s="54"/>
    </row>
    <row r="1029" spans="3:11">
      <c r="C1029" s="54"/>
      <c r="D1029" s="54"/>
      <c r="E1029" s="54"/>
      <c r="F1029" s="54"/>
      <c r="G1029" s="54"/>
      <c r="H1029" s="54"/>
      <c r="I1029" s="54"/>
      <c r="J1029" s="54"/>
      <c r="K1029" s="54"/>
    </row>
    <row r="1030" spans="3:11">
      <c r="C1030" s="54"/>
      <c r="D1030" s="54"/>
      <c r="E1030" s="54"/>
      <c r="F1030" s="54"/>
      <c r="G1030" s="54"/>
      <c r="H1030" s="54"/>
      <c r="I1030" s="54"/>
      <c r="J1030" s="54"/>
      <c r="K1030" s="54"/>
    </row>
    <row r="1031" spans="3:11">
      <c r="C1031" s="54"/>
      <c r="D1031" s="54"/>
      <c r="E1031" s="54"/>
      <c r="F1031" s="54"/>
      <c r="G1031" s="54"/>
      <c r="H1031" s="54"/>
      <c r="I1031" s="54"/>
      <c r="J1031" s="54"/>
      <c r="K1031" s="54"/>
    </row>
    <row r="1032" spans="3:11">
      <c r="C1032" s="54"/>
      <c r="D1032" s="54"/>
      <c r="E1032" s="54"/>
      <c r="F1032" s="54"/>
      <c r="G1032" s="54"/>
      <c r="H1032" s="54"/>
      <c r="I1032" s="54"/>
      <c r="J1032" s="54"/>
      <c r="K1032" s="54"/>
    </row>
    <row r="1033" spans="3:11">
      <c r="C1033" s="54"/>
      <c r="D1033" s="54"/>
      <c r="E1033" s="54"/>
      <c r="F1033" s="54"/>
      <c r="G1033" s="54"/>
      <c r="H1033" s="54"/>
      <c r="I1033" s="54"/>
      <c r="J1033" s="54"/>
      <c r="K1033" s="54"/>
    </row>
    <row r="1034" spans="3:11">
      <c r="C1034" s="54"/>
      <c r="D1034" s="54"/>
      <c r="E1034" s="54"/>
      <c r="F1034" s="54"/>
      <c r="G1034" s="54"/>
      <c r="H1034" s="54"/>
      <c r="I1034" s="54"/>
      <c r="J1034" s="54"/>
      <c r="K1034" s="54"/>
    </row>
    <row r="1035" spans="3:11">
      <c r="C1035" s="54"/>
      <c r="D1035" s="54"/>
      <c r="E1035" s="54"/>
      <c r="F1035" s="54"/>
      <c r="G1035" s="54"/>
      <c r="H1035" s="54"/>
      <c r="I1035" s="54"/>
      <c r="J1035" s="54"/>
      <c r="K1035" s="54"/>
    </row>
    <row r="1036" spans="3:11">
      <c r="C1036" s="54"/>
      <c r="D1036" s="54"/>
      <c r="E1036" s="54"/>
      <c r="F1036" s="54"/>
      <c r="G1036" s="54"/>
      <c r="H1036" s="54"/>
      <c r="I1036" s="54"/>
      <c r="J1036" s="54"/>
      <c r="K1036" s="54"/>
    </row>
    <row r="1037" spans="3:11">
      <c r="C1037" s="54"/>
      <c r="D1037" s="54"/>
      <c r="E1037" s="54"/>
      <c r="F1037" s="54"/>
      <c r="G1037" s="54"/>
      <c r="H1037" s="54"/>
      <c r="I1037" s="54"/>
      <c r="J1037" s="54"/>
      <c r="K1037" s="54"/>
    </row>
    <row r="1038" spans="3:11">
      <c r="C1038" s="54"/>
      <c r="D1038" s="54"/>
      <c r="E1038" s="54"/>
      <c r="F1038" s="54"/>
      <c r="G1038" s="54"/>
      <c r="H1038" s="54"/>
      <c r="I1038" s="54"/>
      <c r="J1038" s="54"/>
      <c r="K1038" s="54"/>
    </row>
    <row r="1039" spans="3:11">
      <c r="C1039" s="54"/>
      <c r="D1039" s="54"/>
      <c r="E1039" s="54"/>
      <c r="F1039" s="54"/>
      <c r="G1039" s="54"/>
      <c r="H1039" s="54"/>
      <c r="I1039" s="54"/>
      <c r="J1039" s="54"/>
      <c r="K1039" s="54"/>
    </row>
    <row r="1040" spans="3:11">
      <c r="C1040" s="54"/>
      <c r="D1040" s="54"/>
      <c r="E1040" s="54"/>
      <c r="F1040" s="54"/>
      <c r="G1040" s="54"/>
      <c r="H1040" s="54"/>
      <c r="I1040" s="54"/>
      <c r="J1040" s="54"/>
      <c r="K1040" s="54"/>
    </row>
    <row r="1041" spans="3:11">
      <c r="C1041" s="54"/>
      <c r="D1041" s="54"/>
      <c r="E1041" s="54"/>
      <c r="F1041" s="54"/>
      <c r="G1041" s="54"/>
      <c r="H1041" s="54"/>
      <c r="I1041" s="54"/>
      <c r="J1041" s="54"/>
      <c r="K1041" s="54"/>
    </row>
    <row r="1042" spans="3:11">
      <c r="C1042" s="54"/>
      <c r="D1042" s="54"/>
      <c r="E1042" s="54"/>
      <c r="F1042" s="54"/>
      <c r="G1042" s="54"/>
      <c r="H1042" s="54"/>
      <c r="I1042" s="54"/>
      <c r="J1042" s="54"/>
      <c r="K1042" s="54"/>
    </row>
    <row r="1043" spans="3:11">
      <c r="C1043" s="54"/>
      <c r="D1043" s="54"/>
      <c r="E1043" s="54"/>
      <c r="F1043" s="54"/>
      <c r="G1043" s="54"/>
      <c r="H1043" s="54"/>
      <c r="I1043" s="54"/>
      <c r="J1043" s="54"/>
      <c r="K1043" s="54"/>
    </row>
    <row r="1044" spans="3:11">
      <c r="C1044" s="54"/>
      <c r="D1044" s="54"/>
      <c r="E1044" s="54"/>
      <c r="F1044" s="54"/>
      <c r="G1044" s="54"/>
      <c r="H1044" s="54"/>
      <c r="I1044" s="54"/>
      <c r="J1044" s="54"/>
      <c r="K1044" s="54"/>
    </row>
    <row r="1045" spans="3:11">
      <c r="C1045" s="54"/>
      <c r="D1045" s="54"/>
      <c r="E1045" s="54"/>
      <c r="F1045" s="54"/>
      <c r="G1045" s="54"/>
      <c r="H1045" s="54"/>
      <c r="I1045" s="54"/>
      <c r="J1045" s="54"/>
      <c r="K1045" s="54"/>
    </row>
    <row r="1046" spans="3:11">
      <c r="C1046" s="54"/>
      <c r="D1046" s="54"/>
      <c r="E1046" s="54"/>
      <c r="F1046" s="54"/>
      <c r="G1046" s="54"/>
      <c r="H1046" s="54"/>
      <c r="I1046" s="54"/>
      <c r="J1046" s="54"/>
      <c r="K1046" s="54"/>
    </row>
    <row r="1047" spans="3:11">
      <c r="C1047" s="54"/>
      <c r="D1047" s="54"/>
      <c r="E1047" s="54"/>
      <c r="F1047" s="54"/>
      <c r="G1047" s="54"/>
      <c r="H1047" s="54"/>
      <c r="I1047" s="54"/>
      <c r="J1047" s="54"/>
      <c r="K1047" s="54"/>
    </row>
    <row r="1048" spans="3:11">
      <c r="C1048" s="54"/>
      <c r="D1048" s="54"/>
      <c r="E1048" s="54"/>
      <c r="F1048" s="54"/>
      <c r="G1048" s="54"/>
      <c r="H1048" s="54"/>
      <c r="I1048" s="54"/>
      <c r="J1048" s="54"/>
      <c r="K1048" s="54"/>
    </row>
    <row r="1049" spans="3:11">
      <c r="C1049" s="54"/>
      <c r="D1049" s="54"/>
      <c r="E1049" s="54"/>
      <c r="F1049" s="54"/>
      <c r="G1049" s="54"/>
      <c r="H1049" s="54"/>
      <c r="I1049" s="54"/>
      <c r="J1049" s="54"/>
      <c r="K1049" s="54"/>
    </row>
    <row r="1050" spans="3:11">
      <c r="C1050" s="54"/>
      <c r="D1050" s="54"/>
      <c r="E1050" s="54"/>
      <c r="F1050" s="54"/>
      <c r="G1050" s="54"/>
      <c r="H1050" s="54"/>
      <c r="I1050" s="54"/>
      <c r="J1050" s="54"/>
      <c r="K1050" s="54"/>
    </row>
    <row r="1051" spans="3:11">
      <c r="C1051" s="54"/>
      <c r="D1051" s="54"/>
      <c r="E1051" s="54"/>
      <c r="F1051" s="54"/>
      <c r="G1051" s="54"/>
      <c r="H1051" s="54"/>
      <c r="I1051" s="54"/>
      <c r="J1051" s="54"/>
      <c r="K1051" s="54"/>
    </row>
    <row r="1052" spans="3:11">
      <c r="C1052" s="54"/>
      <c r="D1052" s="54"/>
      <c r="E1052" s="54"/>
      <c r="F1052" s="54"/>
      <c r="G1052" s="54"/>
      <c r="H1052" s="54"/>
      <c r="I1052" s="54"/>
      <c r="J1052" s="54"/>
      <c r="K1052" s="54"/>
    </row>
    <row r="1053" spans="3:11">
      <c r="C1053" s="54"/>
      <c r="D1053" s="54"/>
      <c r="E1053" s="54"/>
      <c r="F1053" s="54"/>
      <c r="G1053" s="54"/>
      <c r="H1053" s="54"/>
      <c r="I1053" s="54"/>
      <c r="J1053" s="54"/>
      <c r="K1053" s="54"/>
    </row>
    <row r="1054" spans="3:11">
      <c r="C1054" s="54"/>
      <c r="D1054" s="54"/>
      <c r="E1054" s="54"/>
      <c r="F1054" s="54"/>
      <c r="G1054" s="54"/>
      <c r="H1054" s="54"/>
      <c r="I1054" s="54"/>
      <c r="J1054" s="54"/>
      <c r="K1054" s="54"/>
    </row>
    <row r="1055" spans="3:11">
      <c r="C1055" s="54"/>
      <c r="D1055" s="54"/>
      <c r="E1055" s="54"/>
      <c r="F1055" s="54"/>
      <c r="G1055" s="54"/>
      <c r="H1055" s="54"/>
      <c r="I1055" s="54"/>
      <c r="J1055" s="54"/>
      <c r="K1055" s="54"/>
    </row>
    <row r="1056" spans="3:11">
      <c r="C1056" s="54"/>
      <c r="D1056" s="54"/>
      <c r="E1056" s="54"/>
      <c r="F1056" s="54"/>
      <c r="G1056" s="54"/>
      <c r="H1056" s="54"/>
      <c r="I1056" s="54"/>
      <c r="J1056" s="54"/>
      <c r="K1056" s="54"/>
    </row>
    <row r="1057" spans="3:11">
      <c r="C1057" s="54"/>
      <c r="D1057" s="54"/>
      <c r="E1057" s="54"/>
      <c r="F1057" s="54"/>
      <c r="G1057" s="54"/>
      <c r="H1057" s="54"/>
      <c r="I1057" s="54"/>
      <c r="J1057" s="54"/>
      <c r="K1057" s="54"/>
    </row>
    <row r="1058" spans="3:11">
      <c r="C1058" s="54"/>
      <c r="D1058" s="54"/>
      <c r="E1058" s="54"/>
      <c r="F1058" s="54"/>
      <c r="G1058" s="54"/>
      <c r="H1058" s="54"/>
      <c r="I1058" s="54"/>
      <c r="J1058" s="54"/>
      <c r="K1058" s="54"/>
    </row>
    <row r="1059" spans="3:11">
      <c r="C1059" s="54"/>
      <c r="D1059" s="54"/>
      <c r="E1059" s="54"/>
      <c r="F1059" s="54"/>
      <c r="G1059" s="54"/>
      <c r="H1059" s="54"/>
      <c r="I1059" s="54"/>
      <c r="J1059" s="54"/>
      <c r="K1059" s="54"/>
    </row>
    <row r="1060" spans="3:11">
      <c r="C1060" s="54"/>
      <c r="D1060" s="54"/>
      <c r="E1060" s="54"/>
      <c r="F1060" s="54"/>
      <c r="G1060" s="54"/>
      <c r="H1060" s="54"/>
      <c r="I1060" s="54"/>
      <c r="J1060" s="54"/>
      <c r="K1060" s="54"/>
    </row>
    <row r="1061" spans="3:11">
      <c r="C1061" s="54"/>
      <c r="D1061" s="54"/>
      <c r="E1061" s="54"/>
      <c r="F1061" s="54"/>
      <c r="G1061" s="54"/>
      <c r="H1061" s="54"/>
      <c r="I1061" s="54"/>
      <c r="J1061" s="54"/>
      <c r="K1061" s="54"/>
    </row>
    <row r="1062" spans="3:11">
      <c r="C1062" s="54"/>
      <c r="D1062" s="54"/>
      <c r="E1062" s="54"/>
      <c r="F1062" s="54"/>
      <c r="G1062" s="54"/>
      <c r="H1062" s="54"/>
      <c r="I1062" s="54"/>
      <c r="J1062" s="54"/>
      <c r="K1062" s="54"/>
    </row>
    <row r="1063" spans="3:11">
      <c r="C1063" s="54"/>
      <c r="D1063" s="54"/>
      <c r="E1063" s="54"/>
      <c r="F1063" s="54"/>
      <c r="G1063" s="54"/>
      <c r="H1063" s="54"/>
      <c r="I1063" s="54"/>
      <c r="J1063" s="54"/>
      <c r="K1063" s="54"/>
    </row>
    <row r="1064" spans="3:11">
      <c r="C1064" s="54"/>
      <c r="D1064" s="54"/>
      <c r="E1064" s="54"/>
      <c r="F1064" s="54"/>
      <c r="G1064" s="54"/>
      <c r="H1064" s="54"/>
      <c r="I1064" s="54"/>
      <c r="J1064" s="54"/>
      <c r="K1064" s="54"/>
    </row>
    <row r="1065" spans="3:11">
      <c r="C1065" s="54"/>
      <c r="D1065" s="54"/>
      <c r="E1065" s="54"/>
      <c r="F1065" s="54"/>
      <c r="G1065" s="54"/>
      <c r="H1065" s="54"/>
      <c r="I1065" s="54"/>
      <c r="J1065" s="54"/>
      <c r="K1065" s="54"/>
    </row>
    <row r="1066" spans="3:11">
      <c r="C1066" s="54"/>
      <c r="D1066" s="54"/>
      <c r="E1066" s="54"/>
      <c r="F1066" s="54"/>
      <c r="G1066" s="54"/>
      <c r="H1066" s="54"/>
      <c r="I1066" s="54"/>
      <c r="J1066" s="54"/>
      <c r="K1066" s="54"/>
    </row>
    <row r="1067" spans="3:11">
      <c r="C1067" s="54"/>
      <c r="D1067" s="54"/>
      <c r="E1067" s="54"/>
      <c r="F1067" s="54"/>
      <c r="G1067" s="54"/>
      <c r="H1067" s="54"/>
      <c r="I1067" s="54"/>
      <c r="J1067" s="54"/>
      <c r="K1067" s="54"/>
    </row>
    <row r="1068" spans="3:11">
      <c r="C1068" s="54"/>
      <c r="D1068" s="54"/>
      <c r="E1068" s="54"/>
      <c r="F1068" s="54"/>
      <c r="G1068" s="54"/>
      <c r="H1068" s="54"/>
      <c r="I1068" s="54"/>
      <c r="J1068" s="54"/>
      <c r="K1068" s="54"/>
    </row>
    <row r="1069" spans="3:11">
      <c r="C1069" s="54"/>
      <c r="D1069" s="54"/>
      <c r="E1069" s="54"/>
      <c r="F1069" s="54"/>
      <c r="G1069" s="54"/>
      <c r="H1069" s="54"/>
      <c r="I1069" s="54"/>
      <c r="J1069" s="54"/>
      <c r="K1069" s="54"/>
    </row>
    <row r="1070" spans="3:11">
      <c r="C1070" s="54"/>
      <c r="D1070" s="54"/>
      <c r="E1070" s="54"/>
      <c r="F1070" s="54"/>
      <c r="G1070" s="54"/>
      <c r="H1070" s="54"/>
      <c r="I1070" s="54"/>
      <c r="J1070" s="54"/>
      <c r="K1070" s="54"/>
    </row>
    <row r="1071" spans="3:11">
      <c r="C1071" s="54"/>
      <c r="D1071" s="54"/>
      <c r="E1071" s="54"/>
      <c r="F1071" s="54"/>
      <c r="G1071" s="54"/>
      <c r="H1071" s="54"/>
      <c r="I1071" s="54"/>
      <c r="J1071" s="54"/>
      <c r="K1071" s="54"/>
    </row>
    <row r="1072" spans="3:11">
      <c r="C1072" s="54"/>
      <c r="D1072" s="54"/>
      <c r="E1072" s="54"/>
      <c r="F1072" s="54"/>
      <c r="G1072" s="54"/>
      <c r="H1072" s="54"/>
      <c r="I1072" s="54"/>
      <c r="J1072" s="54"/>
      <c r="K1072" s="54"/>
    </row>
    <row r="1073" spans="3:11">
      <c r="C1073" s="54"/>
      <c r="D1073" s="54"/>
      <c r="E1073" s="54"/>
      <c r="F1073" s="54"/>
      <c r="G1073" s="54"/>
      <c r="H1073" s="54"/>
      <c r="I1073" s="54"/>
      <c r="J1073" s="54"/>
      <c r="K1073" s="54"/>
    </row>
    <row r="1074" spans="3:11">
      <c r="C1074" s="54"/>
      <c r="D1074" s="54"/>
      <c r="E1074" s="54"/>
      <c r="F1074" s="54"/>
      <c r="G1074" s="54"/>
      <c r="H1074" s="54"/>
      <c r="I1074" s="54"/>
      <c r="J1074" s="54"/>
      <c r="K1074" s="54"/>
    </row>
    <row r="1075" spans="3:11">
      <c r="C1075" s="54"/>
      <c r="D1075" s="54"/>
      <c r="E1075" s="54"/>
      <c r="F1075" s="54"/>
      <c r="G1075" s="54"/>
      <c r="H1075" s="54"/>
      <c r="I1075" s="54"/>
      <c r="J1075" s="54"/>
      <c r="K1075" s="54"/>
    </row>
    <row r="1076" spans="3:11">
      <c r="C1076" s="54"/>
      <c r="D1076" s="54"/>
      <c r="E1076" s="54"/>
      <c r="F1076" s="54"/>
      <c r="G1076" s="54"/>
      <c r="H1076" s="54"/>
      <c r="I1076" s="54"/>
      <c r="J1076" s="54"/>
      <c r="K1076" s="54"/>
    </row>
    <row r="1077" spans="3:11">
      <c r="C1077" s="54"/>
      <c r="D1077" s="54"/>
      <c r="E1077" s="54"/>
      <c r="F1077" s="54"/>
      <c r="G1077" s="54"/>
      <c r="H1077" s="54"/>
      <c r="I1077" s="54"/>
      <c r="J1077" s="54"/>
      <c r="K1077" s="54"/>
    </row>
    <row r="1078" spans="3:11">
      <c r="C1078" s="54"/>
      <c r="D1078" s="54"/>
      <c r="E1078" s="54"/>
      <c r="F1078" s="54"/>
      <c r="G1078" s="54"/>
      <c r="H1078" s="54"/>
      <c r="I1078" s="54"/>
      <c r="J1078" s="54"/>
      <c r="K1078" s="54"/>
    </row>
    <row r="1079" spans="3:11">
      <c r="C1079" s="54"/>
      <c r="D1079" s="54"/>
      <c r="E1079" s="54"/>
      <c r="F1079" s="54"/>
      <c r="G1079" s="54"/>
      <c r="H1079" s="54"/>
      <c r="I1079" s="54"/>
      <c r="J1079" s="54"/>
      <c r="K1079" s="54"/>
    </row>
    <row r="1080" spans="3:11">
      <c r="C1080" s="54"/>
      <c r="D1080" s="54"/>
      <c r="E1080" s="54"/>
      <c r="F1080" s="54"/>
      <c r="G1080" s="54"/>
      <c r="H1080" s="54"/>
      <c r="I1080" s="54"/>
      <c r="J1080" s="54"/>
      <c r="K1080" s="54"/>
    </row>
    <row r="1081" spans="3:11">
      <c r="C1081" s="54"/>
      <c r="D1081" s="54"/>
      <c r="E1081" s="54"/>
      <c r="F1081" s="54"/>
      <c r="G1081" s="54"/>
      <c r="H1081" s="54"/>
      <c r="I1081" s="54"/>
      <c r="J1081" s="54"/>
      <c r="K1081" s="54"/>
    </row>
    <row r="1082" spans="3:11">
      <c r="C1082" s="54"/>
      <c r="D1082" s="54"/>
      <c r="E1082" s="54"/>
      <c r="F1082" s="54"/>
      <c r="G1082" s="54"/>
      <c r="H1082" s="54"/>
      <c r="I1082" s="54"/>
      <c r="J1082" s="54"/>
      <c r="K1082" s="54"/>
    </row>
    <row r="1083" spans="3:11">
      <c r="C1083" s="54"/>
      <c r="D1083" s="54"/>
      <c r="E1083" s="54"/>
      <c r="F1083" s="54"/>
      <c r="G1083" s="54"/>
      <c r="H1083" s="54"/>
      <c r="I1083" s="54"/>
      <c r="J1083" s="54"/>
      <c r="K1083" s="54"/>
    </row>
    <row r="1084" spans="3:11">
      <c r="C1084" s="54"/>
      <c r="D1084" s="54"/>
      <c r="E1084" s="54"/>
      <c r="F1084" s="54"/>
      <c r="G1084" s="54"/>
      <c r="H1084" s="54"/>
      <c r="I1084" s="54"/>
      <c r="J1084" s="54"/>
      <c r="K1084" s="54"/>
    </row>
    <row r="1085" spans="3:11">
      <c r="C1085" s="54"/>
      <c r="D1085" s="54"/>
      <c r="E1085" s="54"/>
      <c r="F1085" s="54"/>
      <c r="G1085" s="54"/>
      <c r="H1085" s="54"/>
      <c r="I1085" s="54"/>
      <c r="J1085" s="54"/>
      <c r="K1085" s="54"/>
    </row>
    <row r="1086" spans="3:11">
      <c r="C1086" s="54"/>
      <c r="D1086" s="54"/>
      <c r="E1086" s="54"/>
      <c r="F1086" s="54"/>
      <c r="G1086" s="54"/>
      <c r="H1086" s="54"/>
      <c r="I1086" s="54"/>
      <c r="J1086" s="54"/>
      <c r="K1086" s="54"/>
    </row>
    <row r="1087" spans="3:11">
      <c r="C1087" s="54"/>
      <c r="D1087" s="54"/>
      <c r="E1087" s="54"/>
      <c r="F1087" s="54"/>
      <c r="G1087" s="54"/>
      <c r="H1087" s="54"/>
      <c r="I1087" s="54"/>
      <c r="J1087" s="54"/>
      <c r="K1087" s="54"/>
    </row>
    <row r="1088" spans="3:11">
      <c r="C1088" s="54"/>
      <c r="D1088" s="54"/>
      <c r="E1088" s="54"/>
      <c r="F1088" s="54"/>
      <c r="G1088" s="54"/>
      <c r="H1088" s="54"/>
      <c r="I1088" s="54"/>
      <c r="J1088" s="54"/>
      <c r="K1088" s="54"/>
    </row>
    <row r="1089" spans="3:11">
      <c r="C1089" s="54"/>
      <c r="D1089" s="54"/>
      <c r="E1089" s="54"/>
      <c r="F1089" s="54"/>
      <c r="G1089" s="54"/>
      <c r="H1089" s="54"/>
      <c r="I1089" s="54"/>
      <c r="J1089" s="54"/>
      <c r="K1089" s="54"/>
    </row>
    <row r="1090" spans="3:11">
      <c r="C1090" s="54"/>
      <c r="D1090" s="54"/>
      <c r="E1090" s="54"/>
      <c r="F1090" s="54"/>
      <c r="G1090" s="54"/>
      <c r="H1090" s="54"/>
      <c r="I1090" s="54"/>
      <c r="J1090" s="54"/>
      <c r="K1090" s="54"/>
    </row>
    <row r="1091" spans="3:11">
      <c r="C1091" s="54"/>
      <c r="D1091" s="54"/>
      <c r="E1091" s="54"/>
      <c r="F1091" s="54"/>
      <c r="G1091" s="54"/>
      <c r="H1091" s="54"/>
      <c r="I1091" s="54"/>
      <c r="J1091" s="54"/>
      <c r="K1091" s="54"/>
    </row>
    <row r="1092" spans="3:11">
      <c r="C1092" s="54"/>
      <c r="D1092" s="54"/>
      <c r="E1092" s="54"/>
      <c r="F1092" s="54"/>
      <c r="G1092" s="54"/>
      <c r="H1092" s="54"/>
      <c r="I1092" s="54"/>
      <c r="J1092" s="54"/>
      <c r="K1092" s="54"/>
    </row>
    <row r="1093" spans="3:11">
      <c r="C1093" s="54"/>
      <c r="D1093" s="54"/>
      <c r="E1093" s="54"/>
      <c r="F1093" s="54"/>
      <c r="G1093" s="54"/>
      <c r="H1093" s="54"/>
      <c r="I1093" s="54"/>
      <c r="J1093" s="54"/>
      <c r="K1093" s="54"/>
    </row>
    <row r="1094" spans="3:11">
      <c r="C1094" s="54"/>
      <c r="D1094" s="54"/>
      <c r="E1094" s="54"/>
      <c r="F1094" s="54"/>
      <c r="G1094" s="54"/>
      <c r="H1094" s="54"/>
      <c r="I1094" s="54"/>
      <c r="J1094" s="54"/>
      <c r="K1094" s="54"/>
    </row>
    <row r="1095" spans="3:11">
      <c r="C1095" s="54"/>
      <c r="D1095" s="54"/>
      <c r="E1095" s="54"/>
      <c r="F1095" s="54"/>
      <c r="G1095" s="54"/>
      <c r="H1095" s="54"/>
      <c r="I1095" s="54"/>
      <c r="J1095" s="54"/>
      <c r="K1095" s="54"/>
    </row>
    <row r="1096" spans="3:11">
      <c r="C1096" s="54"/>
      <c r="D1096" s="54"/>
      <c r="E1096" s="54"/>
      <c r="F1096" s="54"/>
      <c r="G1096" s="54"/>
      <c r="H1096" s="54"/>
      <c r="I1096" s="54"/>
      <c r="J1096" s="54"/>
      <c r="K1096" s="54"/>
    </row>
    <row r="1097" spans="3:11">
      <c r="C1097" s="54"/>
      <c r="D1097" s="54"/>
      <c r="E1097" s="54"/>
      <c r="F1097" s="54"/>
      <c r="G1097" s="54"/>
      <c r="H1097" s="54"/>
      <c r="I1097" s="54"/>
      <c r="J1097" s="54"/>
      <c r="K1097" s="54"/>
    </row>
    <row r="1098" spans="3:11">
      <c r="C1098" s="54"/>
      <c r="D1098" s="54"/>
      <c r="E1098" s="54"/>
      <c r="F1098" s="54"/>
      <c r="G1098" s="54"/>
      <c r="H1098" s="54"/>
      <c r="I1098" s="54"/>
      <c r="J1098" s="54"/>
      <c r="K1098" s="54"/>
    </row>
    <row r="1099" spans="3:11">
      <c r="C1099" s="54"/>
      <c r="D1099" s="54"/>
      <c r="E1099" s="54"/>
      <c r="F1099" s="54"/>
      <c r="G1099" s="54"/>
      <c r="H1099" s="54"/>
      <c r="I1099" s="54"/>
      <c r="J1099" s="54"/>
      <c r="K1099" s="54"/>
    </row>
    <row r="1100" spans="3:11">
      <c r="C1100" s="54"/>
      <c r="D1100" s="54"/>
      <c r="E1100" s="54"/>
      <c r="F1100" s="54"/>
      <c r="G1100" s="54"/>
      <c r="H1100" s="54"/>
      <c r="I1100" s="54"/>
      <c r="J1100" s="54"/>
      <c r="K1100" s="54"/>
    </row>
    <row r="1101" spans="3:11">
      <c r="C1101" s="54"/>
      <c r="D1101" s="54"/>
      <c r="E1101" s="54"/>
      <c r="F1101" s="54"/>
      <c r="G1101" s="54"/>
      <c r="H1101" s="54"/>
      <c r="I1101" s="54"/>
      <c r="J1101" s="54"/>
      <c r="K1101" s="54"/>
    </row>
    <row r="1102" spans="3:11">
      <c r="C1102" s="54"/>
      <c r="D1102" s="54"/>
      <c r="E1102" s="54"/>
      <c r="F1102" s="54"/>
      <c r="G1102" s="54"/>
      <c r="H1102" s="54"/>
      <c r="I1102" s="54"/>
      <c r="J1102" s="54"/>
      <c r="K1102" s="54"/>
    </row>
    <row r="1103" spans="3:11">
      <c r="C1103" s="54"/>
      <c r="D1103" s="54"/>
      <c r="E1103" s="54"/>
      <c r="F1103" s="54"/>
      <c r="G1103" s="54"/>
      <c r="H1103" s="54"/>
      <c r="I1103" s="54"/>
      <c r="J1103" s="54"/>
      <c r="K1103" s="54"/>
    </row>
    <row r="1104" spans="3:11">
      <c r="C1104" s="54"/>
      <c r="D1104" s="54"/>
      <c r="E1104" s="54"/>
      <c r="F1104" s="54"/>
      <c r="G1104" s="54"/>
      <c r="H1104" s="54"/>
      <c r="I1104" s="54"/>
      <c r="J1104" s="54"/>
      <c r="K1104" s="54"/>
    </row>
    <row r="1105" spans="3:11">
      <c r="C1105" s="54"/>
      <c r="D1105" s="54"/>
      <c r="E1105" s="54"/>
      <c r="F1105" s="54"/>
      <c r="G1105" s="54"/>
      <c r="H1105" s="54"/>
      <c r="I1105" s="54"/>
      <c r="J1105" s="54"/>
      <c r="K1105" s="54"/>
    </row>
    <row r="1106" spans="3:11">
      <c r="C1106" s="54"/>
      <c r="D1106" s="54"/>
      <c r="E1106" s="54"/>
      <c r="F1106" s="54"/>
      <c r="G1106" s="54"/>
      <c r="H1106" s="54"/>
      <c r="I1106" s="54"/>
      <c r="J1106" s="54"/>
      <c r="K1106" s="54"/>
    </row>
    <row r="1107" spans="3:11">
      <c r="C1107" s="54"/>
      <c r="D1107" s="54"/>
      <c r="E1107" s="54"/>
      <c r="F1107" s="54"/>
      <c r="G1107" s="54"/>
      <c r="H1107" s="54"/>
      <c r="I1107" s="54"/>
      <c r="J1107" s="54"/>
      <c r="K1107" s="54"/>
    </row>
    <row r="1108" spans="3:11">
      <c r="C1108" s="54"/>
      <c r="D1108" s="54"/>
      <c r="E1108" s="54"/>
      <c r="F1108" s="54"/>
      <c r="G1108" s="54"/>
      <c r="H1108" s="54"/>
      <c r="I1108" s="54"/>
      <c r="J1108" s="54"/>
      <c r="K1108" s="54"/>
    </row>
    <row r="1109" spans="3:11">
      <c r="C1109" s="54"/>
      <c r="D1109" s="54"/>
      <c r="E1109" s="54"/>
      <c r="F1109" s="54"/>
      <c r="G1109" s="54"/>
      <c r="H1109" s="54"/>
      <c r="I1109" s="54"/>
      <c r="J1109" s="54"/>
      <c r="K1109" s="54"/>
    </row>
    <row r="1110" spans="3:11">
      <c r="C1110" s="54"/>
      <c r="D1110" s="54"/>
      <c r="E1110" s="54"/>
      <c r="F1110" s="54"/>
      <c r="G1110" s="54"/>
      <c r="H1110" s="54"/>
      <c r="I1110" s="54"/>
      <c r="J1110" s="54"/>
      <c r="K1110" s="54"/>
    </row>
    <row r="1111" spans="3:11">
      <c r="C1111" s="54"/>
      <c r="D1111" s="54"/>
      <c r="E1111" s="54"/>
      <c r="F1111" s="54"/>
      <c r="G1111" s="54"/>
      <c r="H1111" s="54"/>
      <c r="I1111" s="54"/>
      <c r="J1111" s="54"/>
      <c r="K1111" s="54"/>
    </row>
    <row r="1112" spans="3:11">
      <c r="C1112" s="54"/>
      <c r="D1112" s="54"/>
      <c r="E1112" s="54"/>
      <c r="F1112" s="54"/>
      <c r="G1112" s="54"/>
      <c r="H1112" s="54"/>
      <c r="I1112" s="54"/>
      <c r="J1112" s="54"/>
      <c r="K1112" s="54"/>
    </row>
    <row r="1113" spans="3:11">
      <c r="C1113" s="54"/>
      <c r="D1113" s="54"/>
      <c r="E1113" s="54"/>
      <c r="F1113" s="54"/>
      <c r="G1113" s="54"/>
      <c r="H1113" s="54"/>
      <c r="I1113" s="54"/>
      <c r="J1113" s="54"/>
      <c r="K1113" s="54"/>
    </row>
    <row r="1114" spans="3:11">
      <c r="C1114" s="54"/>
      <c r="D1114" s="54"/>
      <c r="E1114" s="54"/>
      <c r="F1114" s="54"/>
      <c r="G1114" s="54"/>
      <c r="H1114" s="54"/>
      <c r="I1114" s="54"/>
      <c r="J1114" s="54"/>
      <c r="K1114" s="54"/>
    </row>
    <row r="1115" spans="3:11">
      <c r="C1115" s="54"/>
      <c r="D1115" s="54"/>
      <c r="E1115" s="54"/>
      <c r="F1115" s="54"/>
      <c r="G1115" s="54"/>
      <c r="H1115" s="54"/>
      <c r="I1115" s="54"/>
      <c r="J1115" s="54"/>
      <c r="K1115" s="54"/>
    </row>
    <row r="1116" spans="3:11">
      <c r="C1116" s="54"/>
      <c r="D1116" s="54"/>
      <c r="E1116" s="54"/>
      <c r="F1116" s="54"/>
      <c r="G1116" s="54"/>
      <c r="H1116" s="54"/>
      <c r="I1116" s="54"/>
      <c r="J1116" s="54"/>
      <c r="K1116" s="54"/>
    </row>
    <row r="1117" spans="3:11">
      <c r="C1117" s="54"/>
      <c r="D1117" s="54"/>
      <c r="E1117" s="54"/>
      <c r="F1117" s="54"/>
      <c r="G1117" s="54"/>
      <c r="H1117" s="54"/>
      <c r="I1117" s="54"/>
      <c r="J1117" s="54"/>
      <c r="K1117" s="54"/>
    </row>
    <row r="1118" spans="3:11">
      <c r="C1118" s="54"/>
      <c r="D1118" s="54"/>
      <c r="E1118" s="54"/>
      <c r="F1118" s="54"/>
      <c r="G1118" s="54"/>
      <c r="H1118" s="54"/>
      <c r="I1118" s="54"/>
      <c r="J1118" s="54"/>
      <c r="K1118" s="54"/>
    </row>
    <row r="1119" spans="3:11">
      <c r="C1119" s="54"/>
      <c r="D1119" s="54"/>
      <c r="E1119" s="54"/>
      <c r="F1119" s="54"/>
      <c r="G1119" s="54"/>
      <c r="H1119" s="54"/>
      <c r="I1119" s="54"/>
      <c r="J1119" s="54"/>
      <c r="K1119" s="54"/>
    </row>
    <row r="1120" spans="3:11">
      <c r="C1120" s="54"/>
      <c r="D1120" s="54"/>
      <c r="E1120" s="54"/>
      <c r="F1120" s="54"/>
      <c r="G1120" s="54"/>
      <c r="H1120" s="54"/>
      <c r="I1120" s="54"/>
      <c r="J1120" s="54"/>
      <c r="K1120" s="54"/>
    </row>
    <row r="1121" spans="3:11">
      <c r="C1121" s="54"/>
      <c r="D1121" s="54"/>
      <c r="E1121" s="54"/>
      <c r="F1121" s="54"/>
      <c r="G1121" s="54"/>
      <c r="H1121" s="54"/>
      <c r="I1121" s="54"/>
      <c r="J1121" s="54"/>
      <c r="K1121" s="54"/>
    </row>
    <row r="1122" spans="3:11">
      <c r="C1122" s="54"/>
      <c r="D1122" s="54"/>
      <c r="E1122" s="54"/>
      <c r="F1122" s="54"/>
      <c r="G1122" s="54"/>
      <c r="H1122" s="54"/>
      <c r="I1122" s="54"/>
      <c r="J1122" s="54"/>
      <c r="K1122" s="54"/>
    </row>
    <row r="1123" spans="3:11">
      <c r="C1123" s="54"/>
      <c r="D1123" s="54"/>
      <c r="E1123" s="54"/>
      <c r="F1123" s="54"/>
      <c r="G1123" s="54"/>
      <c r="H1123" s="54"/>
      <c r="I1123" s="54"/>
      <c r="J1123" s="54"/>
      <c r="K1123" s="54"/>
    </row>
    <row r="1124" spans="3:11">
      <c r="C1124" s="54"/>
      <c r="D1124" s="54"/>
      <c r="E1124" s="54"/>
      <c r="F1124" s="54"/>
      <c r="G1124" s="54"/>
      <c r="H1124" s="54"/>
      <c r="I1124" s="54"/>
      <c r="J1124" s="54"/>
      <c r="K1124" s="54"/>
    </row>
    <row r="1125" spans="3:11">
      <c r="C1125" s="54"/>
      <c r="D1125" s="54"/>
      <c r="E1125" s="54"/>
      <c r="F1125" s="54"/>
      <c r="G1125" s="54"/>
      <c r="H1125" s="54"/>
      <c r="I1125" s="54"/>
      <c r="J1125" s="54"/>
      <c r="K1125" s="54"/>
    </row>
    <row r="1126" spans="3:11">
      <c r="C1126" s="54"/>
      <c r="D1126" s="54"/>
      <c r="E1126" s="54"/>
      <c r="F1126" s="54"/>
      <c r="G1126" s="54"/>
      <c r="H1126" s="54"/>
      <c r="I1126" s="54"/>
      <c r="J1126" s="54"/>
      <c r="K1126" s="54"/>
    </row>
    <row r="1127" spans="3:11">
      <c r="C1127" s="54"/>
      <c r="D1127" s="54"/>
      <c r="E1127" s="54"/>
      <c r="F1127" s="54"/>
      <c r="G1127" s="54"/>
      <c r="H1127" s="54"/>
      <c r="I1127" s="54"/>
      <c r="J1127" s="54"/>
      <c r="K1127" s="54"/>
    </row>
    <row r="1128" spans="3:11">
      <c r="C1128" s="54"/>
      <c r="D1128" s="54"/>
      <c r="E1128" s="54"/>
      <c r="F1128" s="54"/>
      <c r="G1128" s="54"/>
      <c r="H1128" s="54"/>
      <c r="I1128" s="54"/>
      <c r="J1128" s="54"/>
      <c r="K1128" s="54"/>
    </row>
    <row r="1129" spans="3:11">
      <c r="C1129" s="54"/>
      <c r="D1129" s="54"/>
      <c r="E1129" s="54"/>
      <c r="F1129" s="54"/>
      <c r="G1129" s="54"/>
      <c r="H1129" s="54"/>
      <c r="I1129" s="54"/>
      <c r="J1129" s="54"/>
      <c r="K1129" s="54"/>
    </row>
    <row r="1130" spans="3:11">
      <c r="C1130" s="54"/>
      <c r="D1130" s="54"/>
      <c r="E1130" s="54"/>
      <c r="F1130" s="54"/>
      <c r="G1130" s="54"/>
      <c r="H1130" s="54"/>
      <c r="I1130" s="54"/>
      <c r="J1130" s="54"/>
      <c r="K1130" s="54"/>
    </row>
    <row r="1131" spans="3:11">
      <c r="C1131" s="54"/>
      <c r="D1131" s="54"/>
      <c r="E1131" s="54"/>
      <c r="F1131" s="54"/>
      <c r="G1131" s="54"/>
      <c r="H1131" s="54"/>
      <c r="I1131" s="54"/>
      <c r="J1131" s="54"/>
      <c r="K1131" s="54"/>
    </row>
    <row r="1132" spans="3:11">
      <c r="C1132" s="54"/>
      <c r="D1132" s="54"/>
      <c r="E1132" s="54"/>
      <c r="F1132" s="54"/>
      <c r="G1132" s="54"/>
      <c r="H1132" s="54"/>
      <c r="I1132" s="54"/>
      <c r="J1132" s="54"/>
      <c r="K1132" s="54"/>
    </row>
    <row r="1133" spans="3:11">
      <c r="C1133" s="54"/>
      <c r="D1133" s="54"/>
      <c r="E1133" s="54"/>
      <c r="F1133" s="54"/>
      <c r="G1133" s="54"/>
      <c r="H1133" s="54"/>
      <c r="I1133" s="54"/>
      <c r="J1133" s="54"/>
      <c r="K1133" s="54"/>
    </row>
    <row r="1134" spans="3:11">
      <c r="C1134" s="54"/>
      <c r="D1134" s="54"/>
      <c r="E1134" s="54"/>
      <c r="F1134" s="54"/>
      <c r="G1134" s="54"/>
      <c r="H1134" s="54"/>
      <c r="I1134" s="54"/>
      <c r="J1134" s="54"/>
      <c r="K1134" s="54"/>
    </row>
    <row r="1135" spans="3:11">
      <c r="C1135" s="54"/>
      <c r="D1135" s="54"/>
      <c r="E1135" s="54"/>
      <c r="F1135" s="54"/>
      <c r="G1135" s="54"/>
      <c r="H1135" s="54"/>
      <c r="I1135" s="54"/>
      <c r="J1135" s="54"/>
      <c r="K1135" s="54"/>
    </row>
    <row r="1136" spans="3:11">
      <c r="C1136" s="54"/>
      <c r="D1136" s="54"/>
      <c r="E1136" s="54"/>
      <c r="F1136" s="54"/>
      <c r="G1136" s="54"/>
      <c r="H1136" s="54"/>
      <c r="I1136" s="54"/>
      <c r="J1136" s="54"/>
      <c r="K1136" s="54"/>
    </row>
    <row r="1137" spans="3:11">
      <c r="C1137" s="54"/>
      <c r="D1137" s="54"/>
      <c r="E1137" s="54"/>
      <c r="F1137" s="54"/>
      <c r="G1137" s="54"/>
      <c r="H1137" s="54"/>
      <c r="I1137" s="54"/>
      <c r="J1137" s="54"/>
      <c r="K1137" s="54"/>
    </row>
    <row r="1138" spans="3:11">
      <c r="C1138" s="54"/>
      <c r="D1138" s="54"/>
      <c r="E1138" s="54"/>
      <c r="F1138" s="54"/>
      <c r="G1138" s="54"/>
      <c r="H1138" s="54"/>
      <c r="I1138" s="54"/>
      <c r="J1138" s="54"/>
      <c r="K1138" s="54"/>
    </row>
    <row r="1139" spans="3:11">
      <c r="C1139" s="54"/>
      <c r="D1139" s="54"/>
      <c r="E1139" s="54"/>
      <c r="F1139" s="54"/>
      <c r="G1139" s="54"/>
      <c r="H1139" s="54"/>
      <c r="I1139" s="54"/>
      <c r="J1139" s="54"/>
      <c r="K1139" s="54"/>
    </row>
    <row r="1140" spans="3:11">
      <c r="C1140" s="54"/>
      <c r="D1140" s="54"/>
      <c r="E1140" s="54"/>
      <c r="F1140" s="54"/>
      <c r="G1140" s="54"/>
      <c r="H1140" s="54"/>
      <c r="I1140" s="54"/>
      <c r="J1140" s="54"/>
      <c r="K1140" s="54"/>
    </row>
    <row r="1141" spans="3:11">
      <c r="C1141" s="54"/>
      <c r="D1141" s="54"/>
      <c r="E1141" s="54"/>
      <c r="F1141" s="54"/>
      <c r="G1141" s="54"/>
      <c r="H1141" s="54"/>
      <c r="I1141" s="54"/>
      <c r="J1141" s="54"/>
      <c r="K1141" s="54"/>
    </row>
    <row r="1142" spans="3:11">
      <c r="C1142" s="54"/>
      <c r="D1142" s="54"/>
      <c r="E1142" s="54"/>
      <c r="F1142" s="54"/>
      <c r="G1142" s="54"/>
      <c r="H1142" s="54"/>
      <c r="I1142" s="54"/>
      <c r="J1142" s="54"/>
      <c r="K1142" s="54"/>
    </row>
    <row r="1143" spans="3:11">
      <c r="C1143" s="54"/>
      <c r="D1143" s="54"/>
      <c r="E1143" s="54"/>
      <c r="F1143" s="54"/>
      <c r="G1143" s="54"/>
      <c r="H1143" s="54"/>
      <c r="I1143" s="54"/>
      <c r="J1143" s="54"/>
      <c r="K1143" s="54"/>
    </row>
    <row r="1144" spans="3:11">
      <c r="C1144" s="54"/>
      <c r="D1144" s="54"/>
      <c r="E1144" s="54"/>
      <c r="F1144" s="54"/>
      <c r="G1144" s="54"/>
      <c r="H1144" s="54"/>
      <c r="I1144" s="54"/>
      <c r="J1144" s="54"/>
      <c r="K1144" s="54"/>
    </row>
    <row r="1145" spans="3:11">
      <c r="C1145" s="54"/>
      <c r="D1145" s="54"/>
      <c r="E1145" s="54"/>
      <c r="F1145" s="54"/>
      <c r="G1145" s="54"/>
      <c r="H1145" s="54"/>
      <c r="I1145" s="54"/>
      <c r="J1145" s="54"/>
      <c r="K1145" s="54"/>
    </row>
    <row r="1146" spans="3:11">
      <c r="C1146" s="54"/>
      <c r="D1146" s="54"/>
      <c r="E1146" s="54"/>
      <c r="F1146" s="54"/>
      <c r="G1146" s="54"/>
      <c r="H1146" s="54"/>
      <c r="I1146" s="54"/>
      <c r="J1146" s="54"/>
      <c r="K1146" s="54"/>
    </row>
    <row r="1147" spans="3:11">
      <c r="C1147" s="54"/>
      <c r="D1147" s="54"/>
      <c r="E1147" s="54"/>
      <c r="F1147" s="54"/>
      <c r="G1147" s="54"/>
      <c r="H1147" s="54"/>
      <c r="I1147" s="54"/>
      <c r="J1147" s="54"/>
      <c r="K1147" s="54"/>
    </row>
    <row r="1148" spans="3:11">
      <c r="C1148" s="54"/>
      <c r="D1148" s="54"/>
      <c r="E1148" s="54"/>
      <c r="F1148" s="54"/>
      <c r="G1148" s="54"/>
      <c r="H1148" s="54"/>
      <c r="I1148" s="54"/>
      <c r="J1148" s="54"/>
      <c r="K1148" s="54"/>
    </row>
    <row r="1149" spans="3:11">
      <c r="C1149" s="54"/>
      <c r="D1149" s="54"/>
      <c r="E1149" s="54"/>
      <c r="F1149" s="54"/>
      <c r="G1149" s="54"/>
      <c r="H1149" s="54"/>
      <c r="I1149" s="54"/>
      <c r="J1149" s="54"/>
      <c r="K1149" s="54"/>
    </row>
    <row r="1150" spans="3:11">
      <c r="C1150" s="54"/>
      <c r="D1150" s="54"/>
      <c r="E1150" s="54"/>
      <c r="F1150" s="54"/>
      <c r="G1150" s="54"/>
      <c r="H1150" s="54"/>
      <c r="I1150" s="54"/>
      <c r="J1150" s="54"/>
      <c r="K1150" s="54"/>
    </row>
    <row r="1151" spans="3:11">
      <c r="C1151" s="54"/>
      <c r="D1151" s="54"/>
      <c r="E1151" s="54"/>
      <c r="F1151" s="54"/>
      <c r="G1151" s="54"/>
      <c r="H1151" s="54"/>
      <c r="I1151" s="54"/>
      <c r="J1151" s="54"/>
      <c r="K1151" s="54"/>
    </row>
    <row r="1152" spans="3:11">
      <c r="C1152" s="54"/>
      <c r="D1152" s="54"/>
      <c r="E1152" s="54"/>
      <c r="F1152" s="54"/>
      <c r="G1152" s="54"/>
      <c r="H1152" s="54"/>
      <c r="I1152" s="54"/>
      <c r="J1152" s="54"/>
      <c r="K1152" s="54"/>
    </row>
    <row r="1153" spans="3:11">
      <c r="C1153" s="54"/>
      <c r="D1153" s="54"/>
      <c r="E1153" s="54"/>
      <c r="F1153" s="54"/>
      <c r="G1153" s="54"/>
      <c r="H1153" s="54"/>
      <c r="I1153" s="54"/>
      <c r="J1153" s="54"/>
      <c r="K1153" s="54"/>
    </row>
    <row r="1154" spans="3:11">
      <c r="C1154" s="54"/>
      <c r="D1154" s="54"/>
      <c r="E1154" s="54"/>
      <c r="F1154" s="54"/>
      <c r="G1154" s="54"/>
      <c r="H1154" s="54"/>
      <c r="I1154" s="54"/>
      <c r="J1154" s="54"/>
      <c r="K1154" s="54"/>
    </row>
    <row r="1155" spans="3:11">
      <c r="C1155" s="54"/>
      <c r="D1155" s="54"/>
      <c r="E1155" s="54"/>
      <c r="F1155" s="54"/>
      <c r="G1155" s="54"/>
      <c r="H1155" s="54"/>
      <c r="I1155" s="54"/>
      <c r="J1155" s="54"/>
      <c r="K1155" s="54"/>
    </row>
    <row r="1156" spans="3:11">
      <c r="C1156" s="54"/>
      <c r="D1156" s="54"/>
      <c r="E1156" s="54"/>
      <c r="F1156" s="54"/>
      <c r="G1156" s="54"/>
      <c r="H1156" s="54"/>
      <c r="I1156" s="54"/>
      <c r="J1156" s="54"/>
      <c r="K1156" s="54"/>
    </row>
    <row r="1157" spans="3:11">
      <c r="C1157" s="54"/>
      <c r="D1157" s="54"/>
      <c r="E1157" s="54"/>
      <c r="F1157" s="54"/>
      <c r="G1157" s="54"/>
      <c r="H1157" s="54"/>
      <c r="I1157" s="54"/>
      <c r="J1157" s="54"/>
      <c r="K1157" s="54"/>
    </row>
    <row r="1158" spans="3:11">
      <c r="C1158" s="54"/>
      <c r="D1158" s="54"/>
      <c r="E1158" s="54"/>
      <c r="F1158" s="54"/>
      <c r="G1158" s="54"/>
      <c r="H1158" s="54"/>
      <c r="I1158" s="54"/>
      <c r="J1158" s="54"/>
      <c r="K1158" s="54"/>
    </row>
    <row r="1159" spans="3:11">
      <c r="C1159" s="54"/>
      <c r="D1159" s="54"/>
      <c r="E1159" s="54"/>
      <c r="F1159" s="54"/>
      <c r="G1159" s="54"/>
      <c r="H1159" s="54"/>
      <c r="I1159" s="54"/>
      <c r="J1159" s="54"/>
      <c r="K1159" s="54"/>
    </row>
    <row r="1160" spans="3:11">
      <c r="C1160" s="54"/>
      <c r="D1160" s="54"/>
      <c r="E1160" s="54"/>
      <c r="F1160" s="54"/>
      <c r="G1160" s="54"/>
      <c r="H1160" s="54"/>
      <c r="I1160" s="54"/>
      <c r="J1160" s="54"/>
      <c r="K1160" s="54"/>
    </row>
    <row r="1161" spans="3:11">
      <c r="C1161" s="54"/>
      <c r="D1161" s="54"/>
      <c r="E1161" s="54"/>
      <c r="F1161" s="54"/>
      <c r="G1161" s="54"/>
      <c r="H1161" s="54"/>
      <c r="I1161" s="54"/>
      <c r="J1161" s="54"/>
      <c r="K1161" s="54"/>
    </row>
    <row r="1162" spans="3:11">
      <c r="C1162" s="54"/>
      <c r="D1162" s="54"/>
      <c r="E1162" s="54"/>
      <c r="F1162" s="54"/>
      <c r="G1162" s="54"/>
      <c r="H1162" s="54"/>
      <c r="I1162" s="54"/>
      <c r="J1162" s="54"/>
      <c r="K1162" s="54"/>
    </row>
    <row r="1163" spans="3:11">
      <c r="C1163" s="54"/>
      <c r="D1163" s="54"/>
      <c r="E1163" s="54"/>
      <c r="F1163" s="54"/>
      <c r="G1163" s="54"/>
      <c r="H1163" s="54"/>
      <c r="I1163" s="54"/>
      <c r="J1163" s="54"/>
      <c r="K1163" s="54"/>
    </row>
    <row r="1164" spans="3:11">
      <c r="C1164" s="54"/>
      <c r="D1164" s="54"/>
      <c r="E1164" s="54"/>
      <c r="F1164" s="54"/>
      <c r="G1164" s="54"/>
      <c r="H1164" s="54"/>
      <c r="I1164" s="54"/>
      <c r="J1164" s="54"/>
      <c r="K1164" s="54"/>
    </row>
    <row r="1165" spans="3:11">
      <c r="C1165" s="54"/>
      <c r="D1165" s="54"/>
      <c r="E1165" s="54"/>
      <c r="F1165" s="54"/>
      <c r="G1165" s="54"/>
      <c r="H1165" s="54"/>
      <c r="I1165" s="54"/>
      <c r="J1165" s="54"/>
      <c r="K1165" s="54"/>
    </row>
    <row r="1166" spans="3:11">
      <c r="C1166" s="54"/>
      <c r="D1166" s="54"/>
      <c r="E1166" s="54"/>
      <c r="F1166" s="54"/>
      <c r="G1166" s="54"/>
      <c r="H1166" s="54"/>
      <c r="I1166" s="54"/>
      <c r="J1166" s="54"/>
      <c r="K1166" s="54"/>
    </row>
    <row r="1167" spans="3:11">
      <c r="C1167" s="54"/>
      <c r="D1167" s="54"/>
      <c r="E1167" s="54"/>
      <c r="F1167" s="54"/>
      <c r="G1167" s="54"/>
      <c r="H1167" s="54"/>
      <c r="I1167" s="54"/>
      <c r="J1167" s="54"/>
      <c r="K1167" s="54"/>
    </row>
    <row r="1168" spans="3:11">
      <c r="C1168" s="54"/>
      <c r="D1168" s="54"/>
      <c r="E1168" s="54"/>
      <c r="F1168" s="54"/>
      <c r="G1168" s="54"/>
      <c r="H1168" s="54"/>
      <c r="I1168" s="54"/>
      <c r="J1168" s="54"/>
      <c r="K1168" s="54"/>
    </row>
    <row r="1169" spans="3:11">
      <c r="C1169" s="54"/>
      <c r="D1169" s="54"/>
      <c r="E1169" s="54"/>
      <c r="F1169" s="54"/>
      <c r="G1169" s="54"/>
      <c r="H1169" s="54"/>
      <c r="I1169" s="54"/>
      <c r="J1169" s="54"/>
      <c r="K1169" s="54"/>
    </row>
    <row r="1170" spans="3:11">
      <c r="C1170" s="54"/>
      <c r="D1170" s="54"/>
      <c r="E1170" s="54"/>
      <c r="F1170" s="54"/>
      <c r="G1170" s="54"/>
      <c r="H1170" s="54"/>
      <c r="I1170" s="54"/>
      <c r="J1170" s="54"/>
      <c r="K1170" s="54"/>
    </row>
    <row r="1171" spans="3:11">
      <c r="C1171" s="54"/>
      <c r="D1171" s="54"/>
      <c r="E1171" s="54"/>
      <c r="F1171" s="54"/>
      <c r="G1171" s="54"/>
      <c r="H1171" s="54"/>
      <c r="I1171" s="54"/>
      <c r="J1171" s="54"/>
      <c r="K1171" s="54"/>
    </row>
    <row r="1172" spans="3:11">
      <c r="C1172" s="54"/>
      <c r="D1172" s="54"/>
      <c r="E1172" s="54"/>
      <c r="F1172" s="54"/>
      <c r="G1172" s="54"/>
      <c r="H1172" s="54"/>
      <c r="I1172" s="54"/>
      <c r="J1172" s="54"/>
      <c r="K1172" s="54"/>
    </row>
    <row r="1173" spans="3:11">
      <c r="C1173" s="54"/>
      <c r="D1173" s="54"/>
      <c r="E1173" s="54"/>
      <c r="F1173" s="54"/>
      <c r="G1173" s="54"/>
      <c r="H1173" s="54"/>
      <c r="I1173" s="54"/>
      <c r="J1173" s="54"/>
      <c r="K1173" s="54"/>
    </row>
    <row r="1174" spans="3:11">
      <c r="C1174" s="54"/>
      <c r="D1174" s="54"/>
      <c r="E1174" s="54"/>
      <c r="F1174" s="54"/>
      <c r="G1174" s="54"/>
      <c r="H1174" s="54"/>
      <c r="I1174" s="54"/>
      <c r="J1174" s="54"/>
      <c r="K1174" s="54"/>
    </row>
    <row r="1175" spans="3:11">
      <c r="C1175" s="54"/>
      <c r="D1175" s="54"/>
      <c r="E1175" s="54"/>
      <c r="F1175" s="54"/>
      <c r="G1175" s="54"/>
      <c r="H1175" s="54"/>
      <c r="I1175" s="54"/>
      <c r="J1175" s="54"/>
      <c r="K1175" s="54"/>
    </row>
    <row r="1176" spans="3:11">
      <c r="C1176" s="54"/>
      <c r="D1176" s="54"/>
      <c r="E1176" s="54"/>
      <c r="F1176" s="54"/>
      <c r="G1176" s="54"/>
      <c r="H1176" s="54"/>
      <c r="I1176" s="54"/>
      <c r="J1176" s="54"/>
      <c r="K1176" s="54"/>
    </row>
    <row r="1177" spans="3:11">
      <c r="C1177" s="54"/>
      <c r="D1177" s="54"/>
      <c r="E1177" s="54"/>
      <c r="F1177" s="54"/>
      <c r="G1177" s="54"/>
      <c r="H1177" s="54"/>
      <c r="I1177" s="54"/>
      <c r="J1177" s="54"/>
      <c r="K1177" s="54"/>
    </row>
    <row r="1178" spans="3:11">
      <c r="C1178" s="54"/>
      <c r="D1178" s="54"/>
      <c r="E1178" s="54"/>
      <c r="F1178" s="54"/>
      <c r="G1178" s="54"/>
      <c r="H1178" s="54"/>
      <c r="I1178" s="54"/>
      <c r="J1178" s="54"/>
      <c r="K1178" s="54"/>
    </row>
    <row r="1179" spans="3:11">
      <c r="C1179" s="54"/>
      <c r="D1179" s="54"/>
      <c r="E1179" s="54"/>
      <c r="F1179" s="54"/>
      <c r="G1179" s="54"/>
      <c r="H1179" s="54"/>
      <c r="I1179" s="54"/>
      <c r="J1179" s="54"/>
      <c r="K1179" s="54"/>
    </row>
    <row r="1180" spans="3:11">
      <c r="C1180" s="54"/>
      <c r="D1180" s="54"/>
      <c r="E1180" s="54"/>
      <c r="F1180" s="54"/>
      <c r="G1180" s="54"/>
      <c r="H1180" s="54"/>
      <c r="I1180" s="54"/>
      <c r="J1180" s="54"/>
      <c r="K1180" s="54"/>
    </row>
    <row r="1181" spans="3:11">
      <c r="C1181" s="54"/>
      <c r="D1181" s="54"/>
      <c r="E1181" s="54"/>
      <c r="F1181" s="54"/>
      <c r="G1181" s="54"/>
      <c r="H1181" s="54"/>
      <c r="I1181" s="54"/>
      <c r="J1181" s="54"/>
      <c r="K1181" s="54"/>
    </row>
    <row r="1182" spans="3:11">
      <c r="C1182" s="54"/>
      <c r="D1182" s="54"/>
      <c r="E1182" s="54"/>
      <c r="F1182" s="54"/>
      <c r="G1182" s="54"/>
      <c r="H1182" s="54"/>
      <c r="I1182" s="54"/>
      <c r="J1182" s="54"/>
      <c r="K1182" s="54"/>
    </row>
    <row r="1183" spans="3:11">
      <c r="C1183" s="54"/>
      <c r="D1183" s="54"/>
      <c r="E1183" s="54"/>
      <c r="F1183" s="54"/>
      <c r="G1183" s="54"/>
      <c r="H1183" s="54"/>
      <c r="I1183" s="54"/>
      <c r="J1183" s="54"/>
      <c r="K1183" s="54"/>
    </row>
    <row r="1184" spans="3:11">
      <c r="C1184" s="54"/>
      <c r="D1184" s="54"/>
      <c r="E1184" s="54"/>
      <c r="F1184" s="54"/>
      <c r="G1184" s="54"/>
      <c r="H1184" s="54"/>
      <c r="I1184" s="54"/>
      <c r="J1184" s="54"/>
      <c r="K1184" s="54"/>
    </row>
    <row r="1185" spans="3:11">
      <c r="C1185" s="54"/>
      <c r="D1185" s="54"/>
      <c r="E1185" s="54"/>
      <c r="F1185" s="54"/>
      <c r="G1185" s="54"/>
      <c r="H1185" s="54"/>
      <c r="I1185" s="54"/>
      <c r="J1185" s="54"/>
      <c r="K1185" s="54"/>
    </row>
    <row r="1186" spans="3:11">
      <c r="C1186" s="54"/>
      <c r="D1186" s="54"/>
      <c r="E1186" s="54"/>
      <c r="F1186" s="54"/>
      <c r="G1186" s="54"/>
      <c r="H1186" s="54"/>
      <c r="I1186" s="54"/>
      <c r="J1186" s="54"/>
      <c r="K1186" s="54"/>
    </row>
    <row r="1187" spans="3:11">
      <c r="C1187" s="54"/>
      <c r="D1187" s="54"/>
      <c r="E1187" s="54"/>
      <c r="F1187" s="54"/>
      <c r="G1187" s="54"/>
      <c r="H1187" s="54"/>
      <c r="I1187" s="54"/>
      <c r="J1187" s="54"/>
      <c r="K1187" s="54"/>
    </row>
    <row r="1188" spans="3:11">
      <c r="C1188" s="54"/>
      <c r="D1188" s="54"/>
      <c r="E1188" s="54"/>
      <c r="F1188" s="54"/>
      <c r="G1188" s="54"/>
      <c r="H1188" s="54"/>
      <c r="I1188" s="54"/>
      <c r="J1188" s="54"/>
      <c r="K1188" s="54"/>
    </row>
    <row r="1189" spans="3:11">
      <c r="C1189" s="54"/>
      <c r="D1189" s="54"/>
      <c r="E1189" s="54"/>
      <c r="F1189" s="54"/>
      <c r="G1189" s="54"/>
      <c r="H1189" s="54"/>
      <c r="I1189" s="54"/>
      <c r="J1189" s="54"/>
      <c r="K1189" s="54"/>
    </row>
    <row r="1190" spans="3:11">
      <c r="C1190" s="54"/>
      <c r="D1190" s="54"/>
      <c r="E1190" s="54"/>
      <c r="F1190" s="54"/>
      <c r="G1190" s="54"/>
      <c r="H1190" s="54"/>
      <c r="I1190" s="54"/>
      <c r="J1190" s="54"/>
      <c r="K1190" s="54"/>
    </row>
    <row r="1191" spans="3:11">
      <c r="C1191" s="54"/>
      <c r="D1191" s="54"/>
      <c r="E1191" s="54"/>
      <c r="F1191" s="54"/>
      <c r="G1191" s="54"/>
      <c r="H1191" s="54"/>
      <c r="I1191" s="54"/>
      <c r="J1191" s="54"/>
      <c r="K1191" s="54"/>
    </row>
    <row r="1192" spans="3:11">
      <c r="C1192" s="54"/>
      <c r="D1192" s="54"/>
      <c r="E1192" s="54"/>
      <c r="F1192" s="54"/>
      <c r="G1192" s="54"/>
      <c r="H1192" s="54"/>
      <c r="I1192" s="54"/>
      <c r="J1192" s="54"/>
      <c r="K1192" s="54"/>
    </row>
    <row r="1193" spans="3:11">
      <c r="C1193" s="54"/>
      <c r="D1193" s="54"/>
      <c r="E1193" s="54"/>
      <c r="F1193" s="54"/>
      <c r="G1193" s="54"/>
      <c r="H1193" s="54"/>
      <c r="I1193" s="54"/>
      <c r="J1193" s="54"/>
      <c r="K1193" s="54"/>
    </row>
    <row r="1194" spans="3:11">
      <c r="C1194" s="54"/>
      <c r="D1194" s="54"/>
      <c r="E1194" s="54"/>
      <c r="F1194" s="54"/>
      <c r="G1194" s="54"/>
      <c r="H1194" s="54"/>
      <c r="I1194" s="54"/>
      <c r="J1194" s="54"/>
      <c r="K1194" s="54"/>
    </row>
    <row r="1195" spans="3:11">
      <c r="C1195" s="54"/>
      <c r="D1195" s="54"/>
      <c r="E1195" s="54"/>
      <c r="F1195" s="54"/>
      <c r="G1195" s="54"/>
      <c r="H1195" s="54"/>
      <c r="I1195" s="54"/>
      <c r="J1195" s="54"/>
      <c r="K1195" s="54"/>
    </row>
    <row r="1196" spans="3:11">
      <c r="C1196" s="54"/>
      <c r="D1196" s="54"/>
      <c r="E1196" s="54"/>
      <c r="F1196" s="54"/>
      <c r="G1196" s="54"/>
      <c r="H1196" s="54"/>
      <c r="I1196" s="54"/>
      <c r="J1196" s="54"/>
      <c r="K1196" s="54"/>
    </row>
    <row r="1197" spans="3:11">
      <c r="C1197" s="54"/>
      <c r="D1197" s="54"/>
      <c r="E1197" s="54"/>
      <c r="F1197" s="54"/>
      <c r="G1197" s="54"/>
      <c r="H1197" s="54"/>
      <c r="I1197" s="54"/>
      <c r="J1197" s="54"/>
      <c r="K1197" s="54"/>
    </row>
    <row r="1198" spans="3:11">
      <c r="C1198" s="54"/>
      <c r="D1198" s="54"/>
      <c r="E1198" s="54"/>
      <c r="F1198" s="54"/>
      <c r="G1198" s="54"/>
      <c r="H1198" s="54"/>
      <c r="I1198" s="54"/>
      <c r="J1198" s="54"/>
      <c r="K1198" s="54"/>
    </row>
    <row r="1199" spans="3:11">
      <c r="C1199" s="54"/>
      <c r="D1199" s="54"/>
      <c r="E1199" s="54"/>
      <c r="F1199" s="54"/>
      <c r="G1199" s="54"/>
      <c r="H1199" s="54"/>
      <c r="I1199" s="54"/>
      <c r="J1199" s="54"/>
      <c r="K1199" s="54"/>
    </row>
    <row r="1200" spans="3:11">
      <c r="C1200" s="54"/>
      <c r="D1200" s="54"/>
      <c r="E1200" s="54"/>
      <c r="F1200" s="54"/>
      <c r="G1200" s="54"/>
      <c r="H1200" s="54"/>
      <c r="I1200" s="54"/>
      <c r="J1200" s="54"/>
      <c r="K1200" s="54"/>
    </row>
    <row r="1201" spans="3:11">
      <c r="C1201" s="54"/>
      <c r="D1201" s="54"/>
      <c r="E1201" s="54"/>
      <c r="F1201" s="54"/>
      <c r="G1201" s="54"/>
      <c r="H1201" s="54"/>
      <c r="I1201" s="54"/>
      <c r="J1201" s="54"/>
      <c r="K1201" s="54"/>
    </row>
    <row r="1202" spans="3:11">
      <c r="C1202" s="54"/>
      <c r="D1202" s="54"/>
      <c r="E1202" s="54"/>
      <c r="F1202" s="54"/>
      <c r="G1202" s="54"/>
      <c r="H1202" s="54"/>
      <c r="I1202" s="54"/>
      <c r="J1202" s="54"/>
      <c r="K1202" s="54"/>
    </row>
    <row r="1203" spans="3:11">
      <c r="C1203" s="54"/>
      <c r="D1203" s="54"/>
      <c r="E1203" s="54"/>
      <c r="F1203" s="54"/>
      <c r="G1203" s="54"/>
      <c r="H1203" s="54"/>
      <c r="I1203" s="54"/>
      <c r="J1203" s="54"/>
      <c r="K1203" s="54"/>
    </row>
    <row r="1204" spans="3:11">
      <c r="C1204" s="54"/>
      <c r="D1204" s="54"/>
      <c r="E1204" s="54"/>
      <c r="F1204" s="54"/>
      <c r="G1204" s="54"/>
      <c r="H1204" s="54"/>
      <c r="I1204" s="54"/>
      <c r="J1204" s="54"/>
      <c r="K1204" s="54"/>
    </row>
    <row r="1205" spans="3:11">
      <c r="C1205" s="54"/>
      <c r="D1205" s="54"/>
      <c r="E1205" s="54"/>
      <c r="F1205" s="54"/>
      <c r="G1205" s="54"/>
      <c r="H1205" s="54"/>
      <c r="I1205" s="54"/>
      <c r="J1205" s="54"/>
      <c r="K1205" s="54"/>
    </row>
    <row r="1206" spans="3:11">
      <c r="C1206" s="54"/>
      <c r="D1206" s="54"/>
      <c r="E1206" s="54"/>
      <c r="F1206" s="54"/>
      <c r="G1206" s="54"/>
      <c r="H1206" s="54"/>
      <c r="I1206" s="54"/>
      <c r="J1206" s="54"/>
      <c r="K1206" s="54"/>
    </row>
    <row r="1207" spans="3:11">
      <c r="C1207" s="54"/>
      <c r="D1207" s="54"/>
      <c r="E1207" s="54"/>
      <c r="F1207" s="54"/>
      <c r="G1207" s="54"/>
      <c r="H1207" s="54"/>
      <c r="I1207" s="54"/>
      <c r="J1207" s="54"/>
      <c r="K1207" s="54"/>
    </row>
    <row r="1208" spans="3:11">
      <c r="C1208" s="54"/>
      <c r="D1208" s="54"/>
      <c r="E1208" s="54"/>
      <c r="F1208" s="54"/>
      <c r="G1208" s="54"/>
      <c r="H1208" s="54"/>
      <c r="I1208" s="54"/>
      <c r="J1208" s="54"/>
      <c r="K1208" s="54"/>
    </row>
    <row r="1209" spans="3:11">
      <c r="C1209" s="54"/>
      <c r="D1209" s="54"/>
      <c r="E1209" s="54"/>
      <c r="F1209" s="54"/>
      <c r="G1209" s="54"/>
      <c r="H1209" s="54"/>
      <c r="I1209" s="54"/>
      <c r="J1209" s="54"/>
      <c r="K1209" s="54"/>
    </row>
    <row r="1210" spans="3:11">
      <c r="C1210" s="54"/>
      <c r="D1210" s="54"/>
      <c r="E1210" s="54"/>
      <c r="F1210" s="54"/>
      <c r="G1210" s="54"/>
      <c r="H1210" s="54"/>
      <c r="I1210" s="54"/>
      <c r="J1210" s="54"/>
      <c r="K1210" s="54"/>
    </row>
    <row r="1211" spans="3:11">
      <c r="C1211" s="54"/>
      <c r="D1211" s="54"/>
      <c r="E1211" s="54"/>
      <c r="F1211" s="54"/>
      <c r="G1211" s="54"/>
      <c r="H1211" s="54"/>
      <c r="I1211" s="54"/>
      <c r="J1211" s="54"/>
      <c r="K1211" s="54"/>
    </row>
    <row r="1212" spans="3:11">
      <c r="C1212" s="54"/>
      <c r="D1212" s="54"/>
      <c r="E1212" s="54"/>
      <c r="F1212" s="54"/>
      <c r="G1212" s="54"/>
      <c r="H1212" s="54"/>
      <c r="I1212" s="54"/>
      <c r="J1212" s="54"/>
      <c r="K1212" s="54"/>
    </row>
    <row r="1213" spans="3:11">
      <c r="C1213" s="54"/>
      <c r="D1213" s="54"/>
      <c r="E1213" s="54"/>
      <c r="F1213" s="54"/>
      <c r="G1213" s="54"/>
      <c r="H1213" s="54"/>
      <c r="I1213" s="54"/>
      <c r="J1213" s="54"/>
      <c r="K1213" s="54"/>
    </row>
    <row r="1214" spans="3:11">
      <c r="C1214" s="54"/>
      <c r="D1214" s="54"/>
      <c r="E1214" s="54"/>
      <c r="F1214" s="54"/>
      <c r="G1214" s="54"/>
      <c r="H1214" s="54"/>
      <c r="I1214" s="54"/>
      <c r="J1214" s="54"/>
      <c r="K1214" s="54"/>
    </row>
    <row r="1215" spans="3:11">
      <c r="C1215" s="54"/>
      <c r="D1215" s="54"/>
      <c r="E1215" s="54"/>
      <c r="F1215" s="54"/>
      <c r="G1215" s="54"/>
      <c r="H1215" s="54"/>
      <c r="I1215" s="54"/>
      <c r="J1215" s="54"/>
      <c r="K1215" s="54"/>
    </row>
    <row r="1216" spans="3:11">
      <c r="C1216" s="54"/>
      <c r="D1216" s="54"/>
      <c r="E1216" s="54"/>
      <c r="F1216" s="54"/>
      <c r="G1216" s="54"/>
      <c r="H1216" s="54"/>
      <c r="I1216" s="54"/>
      <c r="J1216" s="54"/>
      <c r="K1216" s="54"/>
    </row>
    <row r="1217" spans="3:11">
      <c r="C1217" s="54"/>
      <c r="D1217" s="54"/>
      <c r="E1217" s="54"/>
      <c r="F1217" s="54"/>
      <c r="G1217" s="54"/>
      <c r="H1217" s="54"/>
      <c r="I1217" s="54"/>
      <c r="J1217" s="54"/>
      <c r="K1217" s="54"/>
    </row>
    <row r="1218" spans="3:11">
      <c r="C1218" s="54"/>
      <c r="D1218" s="54"/>
      <c r="E1218" s="54"/>
      <c r="F1218" s="54"/>
      <c r="G1218" s="54"/>
      <c r="H1218" s="54"/>
      <c r="I1218" s="54"/>
      <c r="J1218" s="54"/>
      <c r="K1218" s="54"/>
    </row>
    <row r="1219" spans="3:11">
      <c r="C1219" s="54"/>
      <c r="D1219" s="54"/>
      <c r="E1219" s="54"/>
      <c r="F1219" s="54"/>
      <c r="G1219" s="54"/>
      <c r="H1219" s="54"/>
      <c r="I1219" s="54"/>
      <c r="J1219" s="54"/>
      <c r="K1219" s="54"/>
    </row>
    <row r="1220" spans="3:11">
      <c r="C1220" s="54"/>
      <c r="D1220" s="54"/>
      <c r="E1220" s="54"/>
      <c r="F1220" s="54"/>
      <c r="G1220" s="54"/>
      <c r="H1220" s="54"/>
      <c r="I1220" s="54"/>
      <c r="J1220" s="54"/>
      <c r="K1220" s="54"/>
    </row>
    <row r="1221" spans="3:11">
      <c r="C1221" s="54"/>
      <c r="D1221" s="54"/>
      <c r="E1221" s="54"/>
      <c r="F1221" s="54"/>
      <c r="G1221" s="54"/>
      <c r="H1221" s="54"/>
      <c r="I1221" s="54"/>
      <c r="J1221" s="54"/>
      <c r="K1221" s="54"/>
    </row>
    <row r="1222" spans="3:11">
      <c r="C1222" s="54"/>
      <c r="D1222" s="54"/>
      <c r="E1222" s="54"/>
      <c r="F1222" s="54"/>
      <c r="G1222" s="54"/>
      <c r="H1222" s="54"/>
      <c r="I1222" s="54"/>
      <c r="J1222" s="54"/>
      <c r="K1222" s="54"/>
    </row>
    <row r="1223" spans="3:11">
      <c r="C1223" s="54"/>
      <c r="D1223" s="54"/>
      <c r="E1223" s="54"/>
      <c r="F1223" s="54"/>
      <c r="G1223" s="54"/>
      <c r="H1223" s="54"/>
      <c r="I1223" s="54"/>
      <c r="J1223" s="54"/>
      <c r="K1223" s="54"/>
    </row>
    <row r="1224" spans="3:11">
      <c r="C1224" s="54"/>
      <c r="D1224" s="54"/>
      <c r="E1224" s="54"/>
      <c r="F1224" s="54"/>
      <c r="G1224" s="54"/>
      <c r="H1224" s="54"/>
      <c r="I1224" s="54"/>
      <c r="J1224" s="54"/>
      <c r="K1224" s="54"/>
    </row>
    <row r="1225" spans="3:11">
      <c r="C1225" s="54"/>
      <c r="D1225" s="54"/>
      <c r="E1225" s="54"/>
      <c r="F1225" s="54"/>
      <c r="G1225" s="54"/>
      <c r="H1225" s="54"/>
      <c r="I1225" s="54"/>
      <c r="J1225" s="54"/>
      <c r="K1225" s="54"/>
    </row>
    <row r="1226" spans="3:11">
      <c r="C1226" s="54"/>
      <c r="D1226" s="54"/>
      <c r="E1226" s="54"/>
      <c r="F1226" s="54"/>
      <c r="G1226" s="54"/>
      <c r="H1226" s="54"/>
      <c r="I1226" s="54"/>
      <c r="J1226" s="54"/>
      <c r="K1226" s="54"/>
    </row>
    <row r="1227" spans="3:11">
      <c r="C1227" s="54"/>
      <c r="D1227" s="54"/>
      <c r="E1227" s="54"/>
      <c r="F1227" s="54"/>
      <c r="G1227" s="54"/>
      <c r="H1227" s="54"/>
      <c r="I1227" s="54"/>
      <c r="J1227" s="54"/>
      <c r="K1227" s="54"/>
    </row>
    <row r="1228" spans="3:11">
      <c r="C1228" s="54"/>
      <c r="D1228" s="54"/>
      <c r="E1228" s="54"/>
      <c r="F1228" s="54"/>
      <c r="G1228" s="54"/>
      <c r="H1228" s="54"/>
      <c r="I1228" s="54"/>
      <c r="J1228" s="54"/>
      <c r="K1228" s="54"/>
    </row>
    <row r="1229" spans="3:11">
      <c r="C1229" s="54"/>
      <c r="D1229" s="54"/>
      <c r="E1229" s="54"/>
      <c r="F1229" s="54"/>
      <c r="G1229" s="54"/>
      <c r="H1229" s="54"/>
      <c r="I1229" s="54"/>
      <c r="J1229" s="54"/>
      <c r="K1229" s="54"/>
    </row>
    <row r="1230" spans="3:11">
      <c r="C1230" s="54"/>
      <c r="D1230" s="54"/>
      <c r="E1230" s="54"/>
      <c r="F1230" s="54"/>
      <c r="G1230" s="54"/>
      <c r="H1230" s="54"/>
      <c r="I1230" s="54"/>
      <c r="J1230" s="54"/>
      <c r="K1230" s="54"/>
    </row>
    <row r="1231" spans="3:11">
      <c r="C1231" s="54"/>
      <c r="D1231" s="54"/>
      <c r="E1231" s="54"/>
      <c r="F1231" s="54"/>
      <c r="G1231" s="54"/>
      <c r="H1231" s="54"/>
      <c r="I1231" s="54"/>
      <c r="J1231" s="54"/>
      <c r="K1231" s="54"/>
    </row>
    <row r="1232" spans="3:11">
      <c r="C1232" s="54"/>
      <c r="D1232" s="54"/>
      <c r="E1232" s="54"/>
      <c r="F1232" s="54"/>
      <c r="G1232" s="54"/>
      <c r="H1232" s="54"/>
      <c r="I1232" s="54"/>
      <c r="J1232" s="54"/>
      <c r="K1232" s="54"/>
    </row>
    <row r="1233" spans="3:11">
      <c r="C1233" s="54"/>
      <c r="D1233" s="54"/>
      <c r="E1233" s="54"/>
      <c r="F1233" s="54"/>
      <c r="G1233" s="54"/>
      <c r="H1233" s="54"/>
      <c r="I1233" s="54"/>
      <c r="J1233" s="54"/>
      <c r="K1233" s="54"/>
    </row>
    <row r="1234" spans="3:11">
      <c r="C1234" s="54"/>
      <c r="D1234" s="54"/>
      <c r="E1234" s="54"/>
      <c r="F1234" s="54"/>
      <c r="G1234" s="54"/>
      <c r="H1234" s="54"/>
      <c r="I1234" s="54"/>
      <c r="J1234" s="54"/>
      <c r="K1234" s="54"/>
    </row>
    <row r="1235" spans="3:11">
      <c r="C1235" s="54"/>
      <c r="D1235" s="54"/>
      <c r="E1235" s="54"/>
      <c r="F1235" s="54"/>
      <c r="G1235" s="54"/>
      <c r="H1235" s="54"/>
      <c r="I1235" s="54"/>
      <c r="J1235" s="54"/>
      <c r="K1235" s="54"/>
    </row>
    <row r="1236" spans="3:11">
      <c r="C1236" s="54"/>
      <c r="D1236" s="54"/>
      <c r="E1236" s="54"/>
      <c r="F1236" s="54"/>
      <c r="G1236" s="54"/>
      <c r="H1236" s="54"/>
      <c r="I1236" s="54"/>
      <c r="J1236" s="54"/>
      <c r="K1236" s="54"/>
    </row>
    <row r="1237" spans="3:11">
      <c r="C1237" s="54"/>
      <c r="D1237" s="54"/>
      <c r="E1237" s="54"/>
      <c r="F1237" s="54"/>
      <c r="G1237" s="54"/>
      <c r="H1237" s="54"/>
      <c r="I1237" s="54"/>
      <c r="J1237" s="54"/>
      <c r="K1237" s="54"/>
    </row>
    <row r="1238" spans="3:11">
      <c r="C1238" s="54"/>
      <c r="D1238" s="54"/>
      <c r="E1238" s="54"/>
      <c r="F1238" s="54"/>
      <c r="G1238" s="54"/>
      <c r="H1238" s="54"/>
      <c r="I1238" s="54"/>
      <c r="J1238" s="54"/>
      <c r="K1238" s="54"/>
    </row>
    <row r="1239" spans="3:11">
      <c r="C1239" s="54"/>
      <c r="D1239" s="54"/>
      <c r="E1239" s="54"/>
      <c r="F1239" s="54"/>
      <c r="G1239" s="54"/>
      <c r="H1239" s="54"/>
      <c r="I1239" s="54"/>
      <c r="J1239" s="54"/>
      <c r="K1239" s="54"/>
    </row>
    <row r="1240" spans="3:11">
      <c r="C1240" s="54"/>
      <c r="D1240" s="54"/>
      <c r="E1240" s="54"/>
      <c r="F1240" s="54"/>
      <c r="G1240" s="54"/>
      <c r="H1240" s="54"/>
      <c r="I1240" s="54"/>
      <c r="J1240" s="54"/>
      <c r="K1240" s="54"/>
    </row>
    <row r="1241" spans="3:11">
      <c r="C1241" s="54"/>
      <c r="D1241" s="54"/>
      <c r="E1241" s="54"/>
      <c r="F1241" s="54"/>
      <c r="G1241" s="54"/>
      <c r="H1241" s="54"/>
      <c r="I1241" s="54"/>
      <c r="J1241" s="54"/>
      <c r="K1241" s="54"/>
    </row>
    <row r="1242" spans="3:11">
      <c r="C1242" s="54"/>
      <c r="D1242" s="54"/>
      <c r="E1242" s="54"/>
      <c r="F1242" s="54"/>
      <c r="G1242" s="54"/>
      <c r="H1242" s="54"/>
      <c r="I1242" s="54"/>
      <c r="J1242" s="54"/>
      <c r="K1242" s="54"/>
    </row>
    <row r="1243" spans="3:11">
      <c r="C1243" s="54"/>
      <c r="D1243" s="54"/>
      <c r="E1243" s="54"/>
      <c r="F1243" s="54"/>
      <c r="G1243" s="54"/>
      <c r="H1243" s="54"/>
      <c r="I1243" s="54"/>
      <c r="J1243" s="54"/>
      <c r="K1243" s="54"/>
    </row>
    <row r="1244" spans="3:11">
      <c r="C1244" s="54"/>
      <c r="D1244" s="54"/>
      <c r="E1244" s="54"/>
      <c r="F1244" s="54"/>
      <c r="G1244" s="54"/>
      <c r="H1244" s="54"/>
      <c r="I1244" s="54"/>
      <c r="J1244" s="54"/>
      <c r="K1244" s="54"/>
    </row>
    <row r="1245" spans="3:11">
      <c r="C1245" s="54"/>
      <c r="D1245" s="54"/>
      <c r="E1245" s="54"/>
      <c r="F1245" s="54"/>
      <c r="G1245" s="54"/>
      <c r="H1245" s="54"/>
      <c r="I1245" s="54"/>
      <c r="J1245" s="54"/>
      <c r="K1245" s="54"/>
    </row>
    <row r="1246" spans="3:11">
      <c r="C1246" s="54"/>
      <c r="D1246" s="54"/>
      <c r="E1246" s="54"/>
      <c r="F1246" s="54"/>
      <c r="G1246" s="54"/>
      <c r="H1246" s="54"/>
      <c r="I1246" s="54"/>
      <c r="J1246" s="54"/>
      <c r="K1246" s="54"/>
    </row>
    <row r="1247" spans="3:11">
      <c r="C1247" s="54"/>
      <c r="D1247" s="54"/>
      <c r="E1247" s="54"/>
      <c r="F1247" s="54"/>
      <c r="G1247" s="54"/>
      <c r="H1247" s="54"/>
      <c r="I1247" s="54"/>
      <c r="J1247" s="54"/>
      <c r="K1247" s="54"/>
    </row>
    <row r="1248" spans="3:11">
      <c r="C1248" s="54"/>
      <c r="D1248" s="54"/>
      <c r="E1248" s="54"/>
      <c r="F1248" s="54"/>
      <c r="G1248" s="54"/>
      <c r="H1248" s="54"/>
      <c r="I1248" s="54"/>
      <c r="J1248" s="54"/>
      <c r="K1248" s="54"/>
    </row>
    <row r="1249" spans="3:11">
      <c r="C1249" s="54"/>
      <c r="D1249" s="54"/>
      <c r="E1249" s="54"/>
      <c r="F1249" s="54"/>
      <c r="G1249" s="54"/>
      <c r="H1249" s="54"/>
      <c r="I1249" s="54"/>
      <c r="J1249" s="54"/>
      <c r="K1249" s="54"/>
    </row>
    <row r="1250" spans="3:11">
      <c r="C1250" s="54"/>
      <c r="D1250" s="54"/>
      <c r="E1250" s="54"/>
      <c r="F1250" s="54"/>
      <c r="G1250" s="54"/>
      <c r="H1250" s="54"/>
      <c r="I1250" s="54"/>
      <c r="J1250" s="54"/>
      <c r="K1250" s="54"/>
    </row>
    <row r="1251" spans="3:11">
      <c r="C1251" s="54"/>
      <c r="D1251" s="54"/>
      <c r="E1251" s="54"/>
      <c r="F1251" s="54"/>
      <c r="G1251" s="54"/>
      <c r="H1251" s="54"/>
      <c r="I1251" s="54"/>
      <c r="J1251" s="54"/>
      <c r="K1251" s="54"/>
    </row>
    <row r="1252" spans="3:11">
      <c r="C1252" s="54"/>
      <c r="D1252" s="54"/>
      <c r="E1252" s="54"/>
      <c r="F1252" s="54"/>
      <c r="G1252" s="54"/>
      <c r="H1252" s="54"/>
      <c r="I1252" s="54"/>
      <c r="J1252" s="54"/>
      <c r="K1252" s="54"/>
    </row>
    <row r="1253" spans="3:11">
      <c r="C1253" s="54"/>
      <c r="D1253" s="54"/>
      <c r="E1253" s="54"/>
      <c r="F1253" s="54"/>
      <c r="G1253" s="54"/>
      <c r="H1253" s="54"/>
      <c r="I1253" s="54"/>
      <c r="J1253" s="54"/>
      <c r="K1253" s="54"/>
    </row>
    <row r="1254" spans="3:11">
      <c r="C1254" s="54"/>
      <c r="D1254" s="54"/>
      <c r="E1254" s="54"/>
      <c r="F1254" s="54"/>
      <c r="G1254" s="54"/>
      <c r="H1254" s="54"/>
      <c r="I1254" s="54"/>
      <c r="J1254" s="54"/>
      <c r="K1254" s="54"/>
    </row>
    <row r="1255" spans="3:11">
      <c r="C1255" s="54"/>
      <c r="D1255" s="54"/>
      <c r="E1255" s="54"/>
      <c r="F1255" s="54"/>
      <c r="G1255" s="54"/>
      <c r="H1255" s="54"/>
      <c r="I1255" s="54"/>
      <c r="J1255" s="54"/>
      <c r="K1255" s="54"/>
    </row>
    <row r="1256" spans="3:11">
      <c r="C1256" s="54"/>
      <c r="D1256" s="54"/>
      <c r="E1256" s="54"/>
      <c r="F1256" s="54"/>
      <c r="G1256" s="54"/>
      <c r="H1256" s="54"/>
      <c r="I1256" s="54"/>
      <c r="J1256" s="54"/>
      <c r="K1256" s="54"/>
    </row>
    <row r="1257" spans="3:11">
      <c r="C1257" s="54"/>
      <c r="D1257" s="54"/>
      <c r="E1257" s="54"/>
      <c r="F1257" s="54"/>
      <c r="G1257" s="54"/>
      <c r="H1257" s="54"/>
      <c r="I1257" s="54"/>
      <c r="J1257" s="54"/>
      <c r="K1257" s="54"/>
    </row>
    <row r="1258" spans="3:11">
      <c r="C1258" s="54"/>
      <c r="D1258" s="54"/>
      <c r="E1258" s="54"/>
      <c r="F1258" s="54"/>
      <c r="G1258" s="54"/>
      <c r="H1258" s="54"/>
      <c r="I1258" s="54"/>
      <c r="J1258" s="54"/>
      <c r="K1258" s="54"/>
    </row>
    <row r="1259" spans="3:11">
      <c r="C1259" s="54"/>
      <c r="D1259" s="54"/>
      <c r="E1259" s="54"/>
      <c r="F1259" s="54"/>
      <c r="G1259" s="54"/>
      <c r="H1259" s="54"/>
      <c r="I1259" s="54"/>
      <c r="J1259" s="54"/>
      <c r="K1259" s="54"/>
    </row>
    <row r="1260" spans="3:11">
      <c r="C1260" s="54"/>
      <c r="D1260" s="54"/>
      <c r="E1260" s="54"/>
      <c r="F1260" s="54"/>
      <c r="G1260" s="54"/>
      <c r="H1260" s="54"/>
      <c r="I1260" s="54"/>
      <c r="J1260" s="54"/>
      <c r="K1260" s="54"/>
    </row>
    <row r="1261" spans="3:11">
      <c r="C1261" s="54"/>
      <c r="D1261" s="54"/>
      <c r="E1261" s="54"/>
      <c r="F1261" s="54"/>
      <c r="G1261" s="54"/>
      <c r="H1261" s="54"/>
      <c r="I1261" s="54"/>
      <c r="J1261" s="54"/>
      <c r="K1261" s="54"/>
    </row>
    <row r="1262" spans="3:11">
      <c r="C1262" s="54"/>
      <c r="D1262" s="54"/>
      <c r="E1262" s="54"/>
      <c r="F1262" s="54"/>
      <c r="G1262" s="54"/>
      <c r="H1262" s="54"/>
      <c r="I1262" s="54"/>
      <c r="J1262" s="54"/>
      <c r="K1262" s="54"/>
    </row>
    <row r="1263" spans="3:11">
      <c r="C1263" s="54"/>
      <c r="D1263" s="54"/>
      <c r="E1263" s="54"/>
      <c r="F1263" s="54"/>
      <c r="G1263" s="54"/>
      <c r="H1263" s="54"/>
      <c r="I1263" s="54"/>
      <c r="J1263" s="54"/>
      <c r="K1263" s="54"/>
    </row>
    <row r="1264" spans="3:11">
      <c r="C1264" s="54"/>
      <c r="D1264" s="54"/>
      <c r="E1264" s="54"/>
      <c r="F1264" s="54"/>
      <c r="G1264" s="54"/>
      <c r="H1264" s="54"/>
      <c r="I1264" s="54"/>
      <c r="J1264" s="54"/>
      <c r="K1264" s="54"/>
    </row>
    <row r="1265" spans="3:11">
      <c r="C1265" s="54"/>
      <c r="D1265" s="54"/>
      <c r="E1265" s="54"/>
      <c r="F1265" s="54"/>
      <c r="G1265" s="54"/>
      <c r="H1265" s="54"/>
      <c r="I1265" s="54"/>
      <c r="J1265" s="54"/>
      <c r="K1265" s="54"/>
    </row>
    <row r="1266" spans="3:11">
      <c r="C1266" s="54"/>
      <c r="D1266" s="54"/>
      <c r="E1266" s="54"/>
      <c r="F1266" s="54"/>
      <c r="G1266" s="54"/>
      <c r="H1266" s="54"/>
      <c r="I1266" s="54"/>
      <c r="J1266" s="54"/>
      <c r="K1266" s="54"/>
    </row>
    <row r="1267" spans="3:11">
      <c r="C1267" s="54"/>
      <c r="D1267" s="54"/>
      <c r="E1267" s="54"/>
      <c r="F1267" s="54"/>
      <c r="G1267" s="54"/>
      <c r="H1267" s="54"/>
      <c r="I1267" s="54"/>
      <c r="J1267" s="54"/>
      <c r="K1267" s="54"/>
    </row>
    <row r="1268" spans="3:11">
      <c r="C1268" s="54"/>
      <c r="D1268" s="54"/>
      <c r="E1268" s="54"/>
      <c r="F1268" s="54"/>
      <c r="G1268" s="54"/>
      <c r="H1268" s="54"/>
      <c r="I1268" s="54"/>
      <c r="J1268" s="54"/>
      <c r="K1268" s="54"/>
    </row>
    <row r="1269" spans="3:11">
      <c r="C1269" s="54"/>
      <c r="D1269" s="54"/>
      <c r="E1269" s="54"/>
      <c r="F1269" s="54"/>
      <c r="G1269" s="54"/>
      <c r="H1269" s="54"/>
      <c r="I1269" s="54"/>
      <c r="J1269" s="54"/>
      <c r="K1269" s="54"/>
    </row>
    <row r="1270" spans="3:11">
      <c r="C1270" s="54"/>
      <c r="D1270" s="54"/>
      <c r="E1270" s="54"/>
      <c r="F1270" s="54"/>
      <c r="G1270" s="54"/>
      <c r="H1270" s="54"/>
      <c r="I1270" s="54"/>
      <c r="J1270" s="54"/>
      <c r="K1270" s="54"/>
    </row>
    <row r="1271" spans="3:11">
      <c r="C1271" s="54"/>
      <c r="D1271" s="54"/>
      <c r="E1271" s="54"/>
      <c r="F1271" s="54"/>
      <c r="G1271" s="54"/>
      <c r="H1271" s="54"/>
      <c r="I1271" s="54"/>
      <c r="J1271" s="54"/>
      <c r="K1271" s="54"/>
    </row>
    <row r="1272" spans="3:11">
      <c r="C1272" s="54"/>
      <c r="D1272" s="54"/>
      <c r="E1272" s="54"/>
      <c r="F1272" s="54"/>
      <c r="G1272" s="54"/>
      <c r="H1272" s="54"/>
      <c r="I1272" s="54"/>
      <c r="J1272" s="54"/>
      <c r="K1272" s="54"/>
    </row>
    <row r="1273" spans="3:11">
      <c r="C1273" s="54"/>
      <c r="D1273" s="54"/>
      <c r="E1273" s="54"/>
      <c r="F1273" s="54"/>
      <c r="G1273" s="54"/>
      <c r="H1273" s="54"/>
      <c r="I1273" s="54"/>
      <c r="J1273" s="54"/>
      <c r="K1273" s="54"/>
    </row>
    <row r="1274" spans="3:11">
      <c r="C1274" s="54"/>
      <c r="D1274" s="54"/>
      <c r="E1274" s="54"/>
      <c r="F1274" s="54"/>
      <c r="G1274" s="54"/>
      <c r="H1274" s="54"/>
      <c r="I1274" s="54"/>
      <c r="J1274" s="54"/>
      <c r="K1274" s="54"/>
    </row>
    <row r="1275" spans="3:11">
      <c r="C1275" s="54"/>
      <c r="D1275" s="54"/>
      <c r="E1275" s="54"/>
      <c r="F1275" s="54"/>
      <c r="G1275" s="54"/>
      <c r="H1275" s="54"/>
      <c r="I1275" s="54"/>
      <c r="J1275" s="54"/>
      <c r="K1275" s="54"/>
    </row>
    <row r="1276" spans="3:11">
      <c r="C1276" s="54"/>
      <c r="D1276" s="54"/>
      <c r="E1276" s="54"/>
      <c r="F1276" s="54"/>
      <c r="G1276" s="54"/>
      <c r="H1276" s="54"/>
      <c r="I1276" s="54"/>
      <c r="J1276" s="54"/>
      <c r="K1276" s="54"/>
    </row>
    <row r="1277" spans="3:11">
      <c r="C1277" s="54"/>
      <c r="D1277" s="54"/>
      <c r="E1277" s="54"/>
      <c r="F1277" s="54"/>
      <c r="G1277" s="54"/>
      <c r="H1277" s="54"/>
      <c r="I1277" s="54"/>
      <c r="J1277" s="54"/>
      <c r="K1277" s="54"/>
    </row>
    <row r="1278" spans="3:11">
      <c r="C1278" s="54"/>
      <c r="D1278" s="54"/>
      <c r="E1278" s="54"/>
      <c r="F1278" s="54"/>
      <c r="G1278" s="54"/>
      <c r="H1278" s="54"/>
      <c r="I1278" s="54"/>
      <c r="J1278" s="54"/>
      <c r="K1278" s="54"/>
    </row>
    <row r="1279" spans="3:11">
      <c r="C1279" s="54"/>
      <c r="D1279" s="54"/>
      <c r="E1279" s="54"/>
      <c r="F1279" s="54"/>
      <c r="G1279" s="54"/>
      <c r="H1279" s="54"/>
      <c r="I1279" s="54"/>
      <c r="J1279" s="54"/>
      <c r="K1279" s="54"/>
    </row>
    <row r="1280" spans="3:11">
      <c r="C1280" s="54"/>
      <c r="D1280" s="54"/>
      <c r="E1280" s="54"/>
      <c r="F1280" s="54"/>
      <c r="G1280" s="54"/>
      <c r="H1280" s="54"/>
      <c r="I1280" s="54"/>
      <c r="J1280" s="54"/>
      <c r="K1280" s="54"/>
    </row>
    <row r="1281" spans="3:11">
      <c r="C1281" s="54"/>
      <c r="D1281" s="54"/>
      <c r="E1281" s="54"/>
      <c r="F1281" s="54"/>
      <c r="G1281" s="54"/>
      <c r="H1281" s="54"/>
      <c r="I1281" s="54"/>
      <c r="J1281" s="54"/>
      <c r="K1281" s="54"/>
    </row>
    <row r="1282" spans="3:11">
      <c r="C1282" s="54"/>
      <c r="D1282" s="54"/>
      <c r="E1282" s="54"/>
      <c r="F1282" s="54"/>
      <c r="G1282" s="54"/>
      <c r="H1282" s="54"/>
      <c r="I1282" s="54"/>
      <c r="J1282" s="54"/>
      <c r="K1282" s="54"/>
    </row>
    <row r="1283" spans="3:11">
      <c r="C1283" s="54"/>
      <c r="D1283" s="54"/>
      <c r="E1283" s="54"/>
      <c r="F1283" s="54"/>
      <c r="G1283" s="54"/>
      <c r="H1283" s="54"/>
      <c r="I1283" s="54"/>
      <c r="J1283" s="54"/>
      <c r="K1283" s="54"/>
    </row>
    <row r="1284" spans="3:11">
      <c r="C1284" s="54"/>
      <c r="D1284" s="54"/>
      <c r="E1284" s="54"/>
      <c r="F1284" s="54"/>
      <c r="G1284" s="54"/>
      <c r="H1284" s="54"/>
      <c r="I1284" s="54"/>
      <c r="J1284" s="54"/>
      <c r="K1284" s="54"/>
    </row>
    <row r="1285" spans="3:11">
      <c r="C1285" s="54"/>
      <c r="D1285" s="54"/>
      <c r="E1285" s="54"/>
      <c r="F1285" s="54"/>
      <c r="G1285" s="54"/>
      <c r="H1285" s="54"/>
      <c r="I1285" s="54"/>
      <c r="J1285" s="54"/>
      <c r="K1285" s="54"/>
    </row>
    <row r="1286" spans="3:11">
      <c r="C1286" s="54"/>
      <c r="D1286" s="54"/>
      <c r="E1286" s="54"/>
      <c r="F1286" s="54"/>
      <c r="G1286" s="54"/>
      <c r="H1286" s="54"/>
      <c r="I1286" s="54"/>
      <c r="J1286" s="54"/>
      <c r="K1286" s="54"/>
    </row>
    <row r="1287" spans="3:11">
      <c r="C1287" s="54"/>
      <c r="D1287" s="54"/>
      <c r="E1287" s="54"/>
      <c r="F1287" s="54"/>
      <c r="G1287" s="54"/>
      <c r="H1287" s="54"/>
      <c r="I1287" s="54"/>
      <c r="J1287" s="54"/>
      <c r="K1287" s="54"/>
    </row>
    <row r="1288" spans="3:11">
      <c r="C1288" s="54"/>
      <c r="D1288" s="54"/>
      <c r="E1288" s="54"/>
      <c r="F1288" s="54"/>
      <c r="G1288" s="54"/>
      <c r="H1288" s="54"/>
      <c r="I1288" s="54"/>
      <c r="J1288" s="54"/>
      <c r="K1288" s="54"/>
    </row>
    <row r="1289" spans="3:11">
      <c r="C1289" s="54"/>
      <c r="D1289" s="54"/>
      <c r="E1289" s="54"/>
      <c r="F1289" s="54"/>
      <c r="G1289" s="54"/>
      <c r="H1289" s="54"/>
      <c r="I1289" s="54"/>
      <c r="J1289" s="54"/>
      <c r="K1289" s="54"/>
    </row>
    <row r="1290" spans="3:11">
      <c r="C1290" s="54"/>
      <c r="D1290" s="54"/>
      <c r="E1290" s="54"/>
      <c r="F1290" s="54"/>
      <c r="G1290" s="54"/>
      <c r="H1290" s="54"/>
      <c r="I1290" s="54"/>
      <c r="J1290" s="54"/>
      <c r="K1290" s="54"/>
    </row>
    <row r="1291" spans="3:11">
      <c r="C1291" s="54"/>
      <c r="D1291" s="54"/>
      <c r="E1291" s="54"/>
      <c r="F1291" s="54"/>
      <c r="G1291" s="54"/>
      <c r="H1291" s="54"/>
      <c r="I1291" s="54"/>
      <c r="J1291" s="54"/>
      <c r="K1291" s="54"/>
    </row>
    <row r="1292" spans="3:11">
      <c r="C1292" s="54"/>
      <c r="D1292" s="54"/>
      <c r="E1292" s="54"/>
      <c r="F1292" s="54"/>
      <c r="G1292" s="54"/>
      <c r="H1292" s="54"/>
      <c r="I1292" s="54"/>
      <c r="J1292" s="54"/>
      <c r="K1292" s="54"/>
    </row>
    <row r="1293" spans="3:11">
      <c r="C1293" s="54"/>
      <c r="D1293" s="54"/>
      <c r="E1293" s="54"/>
      <c r="F1293" s="54"/>
      <c r="G1293" s="54"/>
      <c r="H1293" s="54"/>
      <c r="I1293" s="54"/>
      <c r="J1293" s="54"/>
      <c r="K1293" s="54"/>
    </row>
    <row r="1294" spans="3:11">
      <c r="C1294" s="54"/>
      <c r="D1294" s="54"/>
      <c r="E1294" s="54"/>
      <c r="F1294" s="54"/>
      <c r="G1294" s="54"/>
      <c r="H1294" s="54"/>
      <c r="I1294" s="54"/>
      <c r="J1294" s="54"/>
      <c r="K1294" s="54"/>
    </row>
    <row r="1295" spans="3:11">
      <c r="C1295" s="54"/>
      <c r="D1295" s="54"/>
      <c r="E1295" s="54"/>
      <c r="F1295" s="54"/>
      <c r="G1295" s="54"/>
      <c r="H1295" s="54"/>
      <c r="I1295" s="54"/>
      <c r="J1295" s="54"/>
      <c r="K1295" s="54"/>
    </row>
    <row r="1296" spans="3:11">
      <c r="C1296" s="54"/>
      <c r="D1296" s="54"/>
      <c r="E1296" s="54"/>
      <c r="F1296" s="54"/>
      <c r="G1296" s="54"/>
      <c r="H1296" s="54"/>
      <c r="I1296" s="54"/>
      <c r="J1296" s="54"/>
      <c r="K1296" s="54"/>
    </row>
    <row r="1297" spans="3:11">
      <c r="C1297" s="54"/>
      <c r="D1297" s="54"/>
      <c r="E1297" s="54"/>
      <c r="F1297" s="54"/>
      <c r="G1297" s="54"/>
      <c r="H1297" s="54"/>
      <c r="I1297" s="54"/>
      <c r="J1297" s="54"/>
      <c r="K1297" s="54"/>
    </row>
    <row r="1298" spans="3:11">
      <c r="C1298" s="54"/>
      <c r="D1298" s="54"/>
      <c r="E1298" s="54"/>
      <c r="F1298" s="54"/>
      <c r="G1298" s="54"/>
      <c r="H1298" s="54"/>
      <c r="I1298" s="54"/>
      <c r="J1298" s="54"/>
      <c r="K1298" s="54"/>
    </row>
    <row r="1299" spans="3:11">
      <c r="C1299" s="54"/>
      <c r="D1299" s="54"/>
      <c r="E1299" s="54"/>
      <c r="F1299" s="54"/>
      <c r="G1299" s="54"/>
      <c r="H1299" s="54"/>
      <c r="I1299" s="54"/>
      <c r="J1299" s="54"/>
      <c r="K1299" s="54"/>
    </row>
    <row r="1300" spans="3:11">
      <c r="C1300" s="54"/>
      <c r="D1300" s="54"/>
      <c r="E1300" s="54"/>
      <c r="F1300" s="54"/>
      <c r="G1300" s="54"/>
      <c r="H1300" s="54"/>
      <c r="I1300" s="54"/>
      <c r="J1300" s="54"/>
      <c r="K1300" s="54"/>
    </row>
    <row r="1301" spans="3:11">
      <c r="C1301" s="54"/>
      <c r="D1301" s="54"/>
      <c r="E1301" s="54"/>
      <c r="F1301" s="54"/>
      <c r="G1301" s="54"/>
      <c r="H1301" s="54"/>
      <c r="I1301" s="54"/>
      <c r="J1301" s="54"/>
      <c r="K1301" s="54"/>
    </row>
    <row r="1302" spans="3:11">
      <c r="C1302" s="54"/>
      <c r="D1302" s="54"/>
      <c r="E1302" s="54"/>
      <c r="F1302" s="54"/>
      <c r="G1302" s="54"/>
      <c r="H1302" s="54"/>
      <c r="I1302" s="54"/>
      <c r="J1302" s="54"/>
      <c r="K1302" s="54"/>
    </row>
    <row r="1303" spans="3:11">
      <c r="C1303" s="54"/>
      <c r="D1303" s="54"/>
      <c r="E1303" s="54"/>
      <c r="F1303" s="54"/>
      <c r="G1303" s="54"/>
      <c r="H1303" s="54"/>
      <c r="I1303" s="54"/>
      <c r="J1303" s="54"/>
      <c r="K1303" s="54"/>
    </row>
    <row r="1304" spans="3:11">
      <c r="C1304" s="54"/>
      <c r="D1304" s="54"/>
      <c r="E1304" s="54"/>
      <c r="F1304" s="54"/>
      <c r="G1304" s="54"/>
      <c r="H1304" s="54"/>
      <c r="I1304" s="54"/>
      <c r="J1304" s="54"/>
      <c r="K1304" s="54"/>
    </row>
    <row r="1305" spans="3:11">
      <c r="C1305" s="54"/>
      <c r="D1305" s="54"/>
      <c r="E1305" s="54"/>
      <c r="F1305" s="54"/>
      <c r="G1305" s="54"/>
      <c r="H1305" s="54"/>
      <c r="I1305" s="54"/>
      <c r="J1305" s="54"/>
      <c r="K1305" s="54"/>
    </row>
    <row r="1306" spans="3:11">
      <c r="C1306" s="54"/>
      <c r="D1306" s="54"/>
      <c r="E1306" s="54"/>
      <c r="F1306" s="54"/>
      <c r="G1306" s="54"/>
      <c r="H1306" s="54"/>
      <c r="I1306" s="54"/>
      <c r="J1306" s="54"/>
      <c r="K1306" s="54"/>
    </row>
    <row r="1307" spans="3:11">
      <c r="C1307" s="54"/>
      <c r="D1307" s="54"/>
      <c r="E1307" s="54"/>
      <c r="F1307" s="54"/>
      <c r="G1307" s="54"/>
      <c r="H1307" s="54"/>
      <c r="I1307" s="54"/>
      <c r="J1307" s="54"/>
      <c r="K1307" s="54"/>
    </row>
    <row r="1308" spans="3:11">
      <c r="C1308" s="54"/>
      <c r="D1308" s="54"/>
      <c r="E1308" s="54"/>
      <c r="F1308" s="54"/>
      <c r="G1308" s="54"/>
      <c r="H1308" s="54"/>
      <c r="I1308" s="54"/>
      <c r="J1308" s="54"/>
      <c r="K1308" s="54"/>
    </row>
    <row r="1309" spans="3:11">
      <c r="C1309" s="54"/>
      <c r="D1309" s="54"/>
      <c r="E1309" s="54"/>
      <c r="F1309" s="54"/>
      <c r="G1309" s="54"/>
      <c r="H1309" s="54"/>
      <c r="I1309" s="54"/>
      <c r="J1309" s="54"/>
      <c r="K1309" s="54"/>
    </row>
    <row r="1310" spans="3:11">
      <c r="C1310" s="54"/>
      <c r="D1310" s="54"/>
      <c r="E1310" s="54"/>
      <c r="F1310" s="54"/>
      <c r="G1310" s="54"/>
      <c r="H1310" s="54"/>
      <c r="I1310" s="54"/>
      <c r="J1310" s="54"/>
      <c r="K1310" s="54"/>
    </row>
    <row r="1311" spans="3:11">
      <c r="C1311" s="54"/>
      <c r="D1311" s="54"/>
      <c r="E1311" s="54"/>
      <c r="F1311" s="54"/>
      <c r="G1311" s="54"/>
      <c r="H1311" s="54"/>
      <c r="I1311" s="54"/>
      <c r="J1311" s="54"/>
      <c r="K1311" s="54"/>
    </row>
    <row r="1312" spans="3:11">
      <c r="C1312" s="54"/>
      <c r="D1312" s="54"/>
      <c r="E1312" s="54"/>
      <c r="F1312" s="54"/>
      <c r="G1312" s="54"/>
      <c r="H1312" s="54"/>
      <c r="I1312" s="54"/>
      <c r="J1312" s="54"/>
      <c r="K1312" s="54"/>
    </row>
    <row r="1313" spans="3:11">
      <c r="C1313" s="54"/>
      <c r="D1313" s="54"/>
      <c r="E1313" s="54"/>
      <c r="F1313" s="54"/>
      <c r="G1313" s="54"/>
      <c r="H1313" s="54"/>
      <c r="I1313" s="54"/>
      <c r="J1313" s="54"/>
      <c r="K1313" s="54"/>
    </row>
    <row r="1314" spans="3:11">
      <c r="C1314" s="54"/>
      <c r="D1314" s="54"/>
      <c r="E1314" s="54"/>
      <c r="F1314" s="54"/>
      <c r="G1314" s="54"/>
      <c r="H1314" s="54"/>
      <c r="I1314" s="54"/>
      <c r="J1314" s="54"/>
      <c r="K1314" s="54"/>
    </row>
    <row r="1315" spans="3:11">
      <c r="C1315" s="54"/>
      <c r="D1315" s="54"/>
      <c r="E1315" s="54"/>
      <c r="F1315" s="54"/>
      <c r="G1315" s="54"/>
      <c r="H1315" s="54"/>
      <c r="I1315" s="54"/>
      <c r="J1315" s="54"/>
      <c r="K1315" s="54"/>
    </row>
    <row r="1316" spans="3:11">
      <c r="C1316" s="54"/>
      <c r="D1316" s="54"/>
      <c r="E1316" s="54"/>
      <c r="F1316" s="54"/>
      <c r="G1316" s="54"/>
      <c r="H1316" s="54"/>
      <c r="I1316" s="54"/>
      <c r="J1316" s="54"/>
      <c r="K1316" s="54"/>
    </row>
    <row r="1317" spans="3:11">
      <c r="C1317" s="54"/>
      <c r="D1317" s="54"/>
      <c r="E1317" s="54"/>
      <c r="F1317" s="54"/>
      <c r="G1317" s="54"/>
      <c r="H1317" s="54"/>
      <c r="I1317" s="54"/>
      <c r="J1317" s="54"/>
      <c r="K1317" s="54"/>
    </row>
    <row r="1318" spans="3:11">
      <c r="C1318" s="54"/>
      <c r="D1318" s="54"/>
      <c r="E1318" s="54"/>
      <c r="F1318" s="54"/>
      <c r="G1318" s="54"/>
      <c r="H1318" s="54"/>
      <c r="I1318" s="54"/>
      <c r="J1318" s="54"/>
      <c r="K1318" s="54"/>
    </row>
    <row r="1319" spans="3:11">
      <c r="C1319" s="54"/>
      <c r="D1319" s="54"/>
      <c r="E1319" s="54"/>
      <c r="F1319" s="54"/>
      <c r="G1319" s="54"/>
      <c r="H1319" s="54"/>
      <c r="I1319" s="54"/>
      <c r="J1319" s="54"/>
      <c r="K1319" s="54"/>
    </row>
    <row r="1320" spans="3:11">
      <c r="C1320" s="54"/>
      <c r="D1320" s="54"/>
      <c r="E1320" s="54"/>
      <c r="F1320" s="54"/>
      <c r="G1320" s="54"/>
      <c r="H1320" s="54"/>
      <c r="I1320" s="54"/>
      <c r="J1320" s="54"/>
      <c r="K1320" s="54"/>
    </row>
    <row r="1321" spans="3:11">
      <c r="C1321" s="54"/>
      <c r="D1321" s="54"/>
      <c r="E1321" s="54"/>
      <c r="F1321" s="54"/>
      <c r="G1321" s="54"/>
      <c r="H1321" s="54"/>
      <c r="I1321" s="54"/>
      <c r="J1321" s="54"/>
      <c r="K1321" s="54"/>
    </row>
    <row r="1322" spans="3:11">
      <c r="C1322" s="54"/>
      <c r="D1322" s="54"/>
      <c r="E1322" s="54"/>
      <c r="F1322" s="54"/>
      <c r="G1322" s="54"/>
      <c r="H1322" s="54"/>
      <c r="I1322" s="54"/>
      <c r="J1322" s="54"/>
      <c r="K1322" s="54"/>
    </row>
    <row r="1323" spans="3:11">
      <c r="C1323" s="54"/>
      <c r="D1323" s="54"/>
      <c r="E1323" s="54"/>
      <c r="F1323" s="54"/>
      <c r="G1323" s="54"/>
      <c r="H1323" s="54"/>
      <c r="I1323" s="54"/>
      <c r="J1323" s="54"/>
      <c r="K1323" s="54"/>
    </row>
    <row r="1324" spans="3:11">
      <c r="C1324" s="54"/>
      <c r="D1324" s="54"/>
      <c r="E1324" s="54"/>
      <c r="F1324" s="54"/>
      <c r="G1324" s="54"/>
      <c r="H1324" s="54"/>
      <c r="I1324" s="54"/>
      <c r="J1324" s="54"/>
      <c r="K1324" s="54"/>
    </row>
    <row r="1325" spans="3:11">
      <c r="C1325" s="54"/>
      <c r="D1325" s="54"/>
      <c r="E1325" s="54"/>
      <c r="F1325" s="54"/>
      <c r="G1325" s="54"/>
      <c r="H1325" s="54"/>
      <c r="I1325" s="54"/>
      <c r="J1325" s="54"/>
      <c r="K1325" s="54"/>
    </row>
    <row r="1326" spans="3:11">
      <c r="C1326" s="54"/>
      <c r="D1326" s="54"/>
      <c r="E1326" s="54"/>
      <c r="F1326" s="54"/>
      <c r="G1326" s="54"/>
      <c r="H1326" s="54"/>
      <c r="I1326" s="54"/>
      <c r="J1326" s="54"/>
      <c r="K1326" s="54"/>
    </row>
    <row r="1327" spans="3:11">
      <c r="C1327" s="54"/>
      <c r="D1327" s="54"/>
      <c r="E1327" s="54"/>
      <c r="F1327" s="54"/>
      <c r="G1327" s="54"/>
      <c r="H1327" s="54"/>
      <c r="I1327" s="54"/>
      <c r="J1327" s="54"/>
      <c r="K1327" s="54"/>
    </row>
    <row r="1328" spans="3:11">
      <c r="C1328" s="54"/>
      <c r="D1328" s="54"/>
      <c r="E1328" s="54"/>
      <c r="F1328" s="54"/>
      <c r="G1328" s="54"/>
      <c r="H1328" s="54"/>
      <c r="I1328" s="54"/>
      <c r="J1328" s="54"/>
      <c r="K1328" s="54"/>
    </row>
    <row r="1329" spans="3:11">
      <c r="C1329" s="54"/>
      <c r="D1329" s="54"/>
      <c r="E1329" s="54"/>
      <c r="F1329" s="54"/>
      <c r="G1329" s="54"/>
      <c r="H1329" s="54"/>
      <c r="I1329" s="54"/>
      <c r="J1329" s="54"/>
      <c r="K1329" s="54"/>
    </row>
    <row r="1330" spans="3:11">
      <c r="C1330" s="54"/>
      <c r="D1330" s="54"/>
      <c r="E1330" s="54"/>
      <c r="F1330" s="54"/>
      <c r="G1330" s="54"/>
      <c r="H1330" s="54"/>
      <c r="I1330" s="54"/>
      <c r="J1330" s="54"/>
      <c r="K1330" s="54"/>
    </row>
    <row r="1331" spans="3:11">
      <c r="C1331" s="54"/>
      <c r="D1331" s="54"/>
      <c r="E1331" s="54"/>
      <c r="F1331" s="54"/>
      <c r="G1331" s="54"/>
      <c r="H1331" s="54"/>
      <c r="I1331" s="54"/>
      <c r="J1331" s="54"/>
      <c r="K1331" s="54"/>
    </row>
    <row r="1332" spans="3:11">
      <c r="C1332" s="54"/>
      <c r="D1332" s="54"/>
      <c r="E1332" s="54"/>
      <c r="F1332" s="54"/>
      <c r="G1332" s="54"/>
      <c r="H1332" s="54"/>
      <c r="I1332" s="54"/>
      <c r="J1332" s="54"/>
      <c r="K1332" s="54"/>
    </row>
    <row r="1333" spans="3:11">
      <c r="C1333" s="54"/>
      <c r="D1333" s="54"/>
      <c r="E1333" s="54"/>
      <c r="F1333" s="54"/>
      <c r="G1333" s="54"/>
      <c r="H1333" s="54"/>
      <c r="I1333" s="54"/>
      <c r="J1333" s="54"/>
      <c r="K1333" s="54"/>
    </row>
    <row r="1334" spans="3:11">
      <c r="C1334" s="54"/>
      <c r="D1334" s="54"/>
      <c r="E1334" s="54"/>
      <c r="F1334" s="54"/>
      <c r="G1334" s="54"/>
      <c r="H1334" s="54"/>
      <c r="I1334" s="54"/>
      <c r="J1334" s="54"/>
      <c r="K1334" s="54"/>
    </row>
    <row r="1335" spans="3:11">
      <c r="C1335" s="54"/>
      <c r="D1335" s="54"/>
      <c r="E1335" s="54"/>
      <c r="F1335" s="54"/>
      <c r="G1335" s="54"/>
      <c r="H1335" s="54"/>
      <c r="I1335" s="54"/>
      <c r="J1335" s="54"/>
      <c r="K1335" s="54"/>
    </row>
    <row r="1336" spans="3:11">
      <c r="C1336" s="54"/>
      <c r="D1336" s="54"/>
      <c r="E1336" s="54"/>
      <c r="F1336" s="54"/>
      <c r="G1336" s="54"/>
      <c r="H1336" s="54"/>
      <c r="I1336" s="54"/>
      <c r="J1336" s="54"/>
      <c r="K1336" s="54"/>
    </row>
    <row r="1337" spans="3:11">
      <c r="C1337" s="54"/>
      <c r="D1337" s="54"/>
      <c r="E1337" s="54"/>
      <c r="F1337" s="54"/>
      <c r="G1337" s="54"/>
      <c r="H1337" s="54"/>
      <c r="I1337" s="54"/>
      <c r="J1337" s="54"/>
      <c r="K1337" s="54"/>
    </row>
    <row r="1338" spans="3:11">
      <c r="C1338" s="54"/>
      <c r="D1338" s="54"/>
      <c r="E1338" s="54"/>
      <c r="F1338" s="54"/>
      <c r="G1338" s="54"/>
      <c r="H1338" s="54"/>
      <c r="I1338" s="54"/>
      <c r="J1338" s="54"/>
      <c r="K1338" s="54"/>
    </row>
    <row r="1339" spans="3:11">
      <c r="C1339" s="54"/>
      <c r="D1339" s="54"/>
      <c r="E1339" s="54"/>
      <c r="F1339" s="54"/>
      <c r="G1339" s="54"/>
      <c r="H1339" s="54"/>
      <c r="I1339" s="54"/>
      <c r="J1339" s="54"/>
      <c r="K1339" s="54"/>
    </row>
    <row r="1340" spans="3:11">
      <c r="C1340" s="54"/>
      <c r="D1340" s="54"/>
      <c r="E1340" s="54"/>
      <c r="F1340" s="54"/>
      <c r="G1340" s="54"/>
      <c r="H1340" s="54"/>
      <c r="I1340" s="54"/>
      <c r="J1340" s="54"/>
      <c r="K1340" s="54"/>
    </row>
    <row r="1341" spans="3:11">
      <c r="C1341" s="54"/>
      <c r="D1341" s="54"/>
      <c r="E1341" s="54"/>
      <c r="F1341" s="54"/>
      <c r="G1341" s="54"/>
      <c r="H1341" s="54"/>
      <c r="I1341" s="54"/>
      <c r="J1341" s="54"/>
      <c r="K1341" s="54"/>
    </row>
    <row r="1342" spans="3:11">
      <c r="C1342" s="54"/>
      <c r="D1342" s="54"/>
      <c r="E1342" s="54"/>
      <c r="F1342" s="54"/>
      <c r="G1342" s="54"/>
      <c r="H1342" s="54"/>
      <c r="I1342" s="54"/>
      <c r="J1342" s="54"/>
      <c r="K1342" s="54"/>
    </row>
    <row r="1343" spans="3:11">
      <c r="C1343" s="54"/>
      <c r="D1343" s="54"/>
      <c r="E1343" s="54"/>
      <c r="F1343" s="54"/>
      <c r="G1343" s="54"/>
      <c r="H1343" s="54"/>
      <c r="I1343" s="54"/>
      <c r="J1343" s="54"/>
      <c r="K1343" s="54"/>
    </row>
    <row r="1344" spans="3:11">
      <c r="C1344" s="54"/>
      <c r="D1344" s="54"/>
      <c r="E1344" s="54"/>
      <c r="F1344" s="54"/>
      <c r="G1344" s="54"/>
      <c r="H1344" s="54"/>
      <c r="I1344" s="54"/>
      <c r="J1344" s="54"/>
      <c r="K1344" s="54"/>
    </row>
    <row r="1345" spans="3:11">
      <c r="C1345" s="54"/>
      <c r="D1345" s="54"/>
      <c r="E1345" s="54"/>
      <c r="F1345" s="54"/>
      <c r="G1345" s="54"/>
      <c r="H1345" s="54"/>
      <c r="I1345" s="54"/>
      <c r="J1345" s="54"/>
      <c r="K1345" s="54"/>
    </row>
    <row r="1346" spans="3:11">
      <c r="C1346" s="54"/>
      <c r="D1346" s="54"/>
      <c r="E1346" s="54"/>
      <c r="F1346" s="54"/>
      <c r="G1346" s="54"/>
      <c r="H1346" s="54"/>
      <c r="I1346" s="54"/>
      <c r="J1346" s="54"/>
      <c r="K1346" s="54"/>
    </row>
    <row r="1347" spans="3:11">
      <c r="C1347" s="54"/>
      <c r="D1347" s="54"/>
      <c r="E1347" s="54"/>
      <c r="F1347" s="54"/>
      <c r="G1347" s="54"/>
      <c r="H1347" s="54"/>
      <c r="I1347" s="54"/>
      <c r="J1347" s="54"/>
      <c r="K1347" s="54"/>
    </row>
    <row r="1348" spans="3:11">
      <c r="C1348" s="54"/>
      <c r="D1348" s="54"/>
      <c r="E1348" s="54"/>
      <c r="F1348" s="54"/>
      <c r="G1348" s="54"/>
      <c r="H1348" s="54"/>
      <c r="I1348" s="54"/>
      <c r="J1348" s="54"/>
      <c r="K1348" s="54"/>
    </row>
    <row r="1349" spans="3:11">
      <c r="C1349" s="54"/>
      <c r="D1349" s="54"/>
      <c r="E1349" s="54"/>
      <c r="F1349" s="54"/>
      <c r="G1349" s="54"/>
      <c r="H1349" s="54"/>
      <c r="I1349" s="54"/>
      <c r="J1349" s="54"/>
      <c r="K1349" s="54"/>
    </row>
    <row r="1350" spans="3:11">
      <c r="C1350" s="54"/>
      <c r="D1350" s="54"/>
      <c r="E1350" s="54"/>
      <c r="F1350" s="54"/>
      <c r="G1350" s="54"/>
      <c r="H1350" s="54"/>
      <c r="I1350" s="54"/>
      <c r="J1350" s="54"/>
      <c r="K1350" s="54"/>
    </row>
    <row r="1351" spans="3:11">
      <c r="C1351" s="54"/>
      <c r="D1351" s="54"/>
      <c r="E1351" s="54"/>
      <c r="F1351" s="54"/>
      <c r="G1351" s="54"/>
      <c r="H1351" s="54"/>
      <c r="I1351" s="54"/>
      <c r="J1351" s="54"/>
      <c r="K1351" s="54"/>
    </row>
    <row r="1352" spans="3:11">
      <c r="C1352" s="54"/>
      <c r="D1352" s="54"/>
      <c r="E1352" s="54"/>
      <c r="F1352" s="54"/>
      <c r="G1352" s="54"/>
      <c r="H1352" s="54"/>
      <c r="I1352" s="54"/>
      <c r="J1352" s="54"/>
      <c r="K1352" s="54"/>
    </row>
    <row r="1353" spans="3:11">
      <c r="C1353" s="54"/>
      <c r="D1353" s="54"/>
      <c r="E1353" s="54"/>
      <c r="F1353" s="54"/>
      <c r="G1353" s="54"/>
      <c r="H1353" s="54"/>
      <c r="I1353" s="54"/>
      <c r="J1353" s="54"/>
      <c r="K1353" s="54"/>
    </row>
    <row r="1354" spans="3:11">
      <c r="C1354" s="54"/>
      <c r="D1354" s="54"/>
      <c r="E1354" s="54"/>
      <c r="F1354" s="54"/>
      <c r="G1354" s="54"/>
      <c r="H1354" s="54"/>
      <c r="I1354" s="54"/>
      <c r="J1354" s="54"/>
      <c r="K1354" s="54"/>
    </row>
    <row r="1355" spans="3:11">
      <c r="C1355" s="54"/>
      <c r="D1355" s="54"/>
      <c r="E1355" s="54"/>
      <c r="F1355" s="54"/>
      <c r="G1355" s="54"/>
      <c r="H1355" s="54"/>
      <c r="I1355" s="54"/>
      <c r="J1355" s="54"/>
      <c r="K1355" s="54"/>
    </row>
    <row r="1356" spans="3:11">
      <c r="C1356" s="54"/>
      <c r="D1356" s="54"/>
      <c r="E1356" s="54"/>
      <c r="F1356" s="54"/>
      <c r="G1356" s="54"/>
      <c r="H1356" s="54"/>
      <c r="I1356" s="54"/>
      <c r="J1356" s="54"/>
      <c r="K1356" s="54"/>
    </row>
    <row r="1357" spans="3:11">
      <c r="C1357" s="54"/>
      <c r="D1357" s="54"/>
      <c r="E1357" s="54"/>
      <c r="F1357" s="54"/>
      <c r="G1357" s="54"/>
      <c r="H1357" s="54"/>
      <c r="I1357" s="54"/>
      <c r="J1357" s="54"/>
      <c r="K1357" s="54"/>
    </row>
    <row r="1358" spans="3:11">
      <c r="C1358" s="54"/>
      <c r="D1358" s="54"/>
      <c r="E1358" s="54"/>
      <c r="F1358" s="54"/>
      <c r="G1358" s="54"/>
      <c r="H1358" s="54"/>
      <c r="I1358" s="54"/>
      <c r="J1358" s="54"/>
      <c r="K1358" s="54"/>
    </row>
    <row r="1359" spans="3:11">
      <c r="C1359" s="54"/>
      <c r="D1359" s="54"/>
      <c r="E1359" s="54"/>
      <c r="F1359" s="54"/>
      <c r="G1359" s="54"/>
      <c r="H1359" s="54"/>
      <c r="I1359" s="54"/>
      <c r="J1359" s="54"/>
      <c r="K1359" s="54"/>
    </row>
    <row r="1360" spans="3:11">
      <c r="C1360" s="54"/>
      <c r="D1360" s="54"/>
      <c r="E1360" s="54"/>
      <c r="F1360" s="54"/>
      <c r="G1360" s="54"/>
      <c r="H1360" s="54"/>
      <c r="I1360" s="54"/>
      <c r="J1360" s="54"/>
      <c r="K1360" s="54"/>
    </row>
    <row r="1361" spans="3:11">
      <c r="C1361" s="54"/>
      <c r="D1361" s="54"/>
      <c r="E1361" s="54"/>
      <c r="F1361" s="54"/>
      <c r="G1361" s="54"/>
      <c r="H1361" s="54"/>
      <c r="I1361" s="54"/>
      <c r="J1361" s="54"/>
      <c r="K1361" s="54"/>
    </row>
    <row r="1362" spans="3:11">
      <c r="C1362" s="54"/>
      <c r="D1362" s="54"/>
      <c r="E1362" s="54"/>
      <c r="F1362" s="54"/>
      <c r="G1362" s="54"/>
      <c r="H1362" s="54"/>
      <c r="I1362" s="54"/>
      <c r="J1362" s="54"/>
      <c r="K1362" s="54"/>
    </row>
    <row r="1363" spans="3:11">
      <c r="C1363" s="54"/>
      <c r="D1363" s="54"/>
      <c r="E1363" s="54"/>
      <c r="F1363" s="54"/>
      <c r="G1363" s="54"/>
      <c r="H1363" s="54"/>
      <c r="I1363" s="54"/>
      <c r="J1363" s="54"/>
      <c r="K1363" s="54"/>
    </row>
    <row r="1364" spans="3:11">
      <c r="C1364" s="54"/>
      <c r="D1364" s="54"/>
      <c r="E1364" s="54"/>
      <c r="F1364" s="54"/>
      <c r="G1364" s="54"/>
      <c r="H1364" s="54"/>
      <c r="I1364" s="54"/>
      <c r="J1364" s="54"/>
      <c r="K1364" s="54"/>
    </row>
    <row r="1365" spans="3:11">
      <c r="C1365" s="54"/>
      <c r="D1365" s="54"/>
      <c r="E1365" s="54"/>
      <c r="F1365" s="54"/>
      <c r="G1365" s="54"/>
      <c r="H1365" s="54"/>
      <c r="I1365" s="54"/>
      <c r="J1365" s="54"/>
      <c r="K1365" s="54"/>
    </row>
    <row r="1366" spans="3:11">
      <c r="C1366" s="54"/>
      <c r="D1366" s="54"/>
      <c r="E1366" s="54"/>
      <c r="F1366" s="54"/>
      <c r="G1366" s="54"/>
      <c r="H1366" s="54"/>
      <c r="I1366" s="54"/>
      <c r="J1366" s="54"/>
      <c r="K1366" s="54"/>
    </row>
    <row r="1367" spans="3:11">
      <c r="C1367" s="54"/>
      <c r="D1367" s="54"/>
      <c r="E1367" s="54"/>
      <c r="F1367" s="54"/>
      <c r="G1367" s="54"/>
      <c r="H1367" s="54"/>
      <c r="I1367" s="54"/>
      <c r="J1367" s="54"/>
      <c r="K1367" s="54"/>
    </row>
    <row r="1368" spans="3:11">
      <c r="C1368" s="54"/>
      <c r="D1368" s="54"/>
      <c r="E1368" s="54"/>
      <c r="F1368" s="54"/>
      <c r="G1368" s="54"/>
      <c r="H1368" s="54"/>
      <c r="I1368" s="54"/>
      <c r="J1368" s="54"/>
      <c r="K1368" s="54"/>
    </row>
    <row r="1369" spans="3:11">
      <c r="C1369" s="54"/>
      <c r="D1369" s="54"/>
      <c r="E1369" s="54"/>
      <c r="F1369" s="54"/>
      <c r="G1369" s="54"/>
      <c r="H1369" s="54"/>
      <c r="I1369" s="54"/>
      <c r="J1369" s="54"/>
      <c r="K1369" s="54"/>
    </row>
    <row r="1370" spans="3:11">
      <c r="C1370" s="54"/>
      <c r="D1370" s="54"/>
      <c r="E1370" s="54"/>
      <c r="F1370" s="54"/>
      <c r="G1370" s="54"/>
      <c r="H1370" s="54"/>
      <c r="I1370" s="54"/>
      <c r="J1370" s="54"/>
      <c r="K1370" s="54"/>
    </row>
    <row r="1371" spans="3:11">
      <c r="C1371" s="54"/>
      <c r="D1371" s="54"/>
      <c r="E1371" s="54"/>
      <c r="F1371" s="54"/>
      <c r="G1371" s="54"/>
      <c r="H1371" s="54"/>
      <c r="I1371" s="54"/>
      <c r="J1371" s="54"/>
      <c r="K1371" s="54"/>
    </row>
    <row r="1372" spans="3:11">
      <c r="C1372" s="54"/>
      <c r="D1372" s="54"/>
      <c r="E1372" s="54"/>
      <c r="F1372" s="54"/>
      <c r="G1372" s="54"/>
      <c r="H1372" s="54"/>
      <c r="I1372" s="54"/>
      <c r="J1372" s="54"/>
      <c r="K1372" s="54"/>
    </row>
    <row r="1373" spans="3:11">
      <c r="C1373" s="54"/>
      <c r="D1373" s="54"/>
      <c r="E1373" s="54"/>
      <c r="F1373" s="54"/>
      <c r="G1373" s="54"/>
      <c r="H1373" s="54"/>
      <c r="I1373" s="54"/>
      <c r="J1373" s="54"/>
      <c r="K1373" s="54"/>
    </row>
    <row r="1374" spans="3:11">
      <c r="C1374" s="54"/>
      <c r="D1374" s="54"/>
      <c r="E1374" s="54"/>
      <c r="F1374" s="54"/>
      <c r="G1374" s="54"/>
      <c r="H1374" s="54"/>
      <c r="I1374" s="54"/>
      <c r="J1374" s="54"/>
      <c r="K1374" s="54"/>
    </row>
    <row r="1375" spans="3:11">
      <c r="C1375" s="54"/>
      <c r="D1375" s="54"/>
      <c r="E1375" s="54"/>
      <c r="F1375" s="54"/>
      <c r="G1375" s="54"/>
      <c r="H1375" s="54"/>
      <c r="I1375" s="54"/>
      <c r="J1375" s="54"/>
      <c r="K1375" s="54"/>
    </row>
    <row r="1376" spans="3:11">
      <c r="C1376" s="54"/>
      <c r="D1376" s="54"/>
      <c r="E1376" s="54"/>
      <c r="F1376" s="54"/>
      <c r="G1376" s="54"/>
      <c r="H1376" s="54"/>
      <c r="I1376" s="54"/>
      <c r="J1376" s="54"/>
      <c r="K1376" s="54"/>
    </row>
    <row r="1377" spans="3:11">
      <c r="C1377" s="54"/>
      <c r="D1377" s="54"/>
      <c r="E1377" s="54"/>
      <c r="F1377" s="54"/>
      <c r="G1377" s="54"/>
      <c r="H1377" s="54"/>
      <c r="I1377" s="54"/>
      <c r="J1377" s="54"/>
      <c r="K1377" s="54"/>
    </row>
    <row r="1378" spans="3:11">
      <c r="C1378" s="54"/>
      <c r="D1378" s="54"/>
      <c r="E1378" s="54"/>
      <c r="F1378" s="54"/>
      <c r="G1378" s="54"/>
      <c r="H1378" s="54"/>
      <c r="I1378" s="54"/>
      <c r="J1378" s="54"/>
      <c r="K1378" s="54"/>
    </row>
    <row r="1379" spans="3:11">
      <c r="C1379" s="54"/>
      <c r="D1379" s="54"/>
      <c r="E1379" s="54"/>
      <c r="F1379" s="54"/>
      <c r="G1379" s="54"/>
      <c r="H1379" s="54"/>
      <c r="I1379" s="54"/>
      <c r="J1379" s="54"/>
      <c r="K1379" s="54"/>
    </row>
    <row r="1380" spans="3:11">
      <c r="C1380" s="54"/>
      <c r="D1380" s="54"/>
      <c r="E1380" s="54"/>
      <c r="F1380" s="54"/>
      <c r="G1380" s="54"/>
      <c r="H1380" s="54"/>
      <c r="I1380" s="54"/>
      <c r="J1380" s="54"/>
      <c r="K1380" s="54"/>
    </row>
    <row r="1381" spans="3:11">
      <c r="C1381" s="54"/>
      <c r="D1381" s="54"/>
      <c r="E1381" s="54"/>
      <c r="F1381" s="54"/>
      <c r="G1381" s="54"/>
      <c r="H1381" s="54"/>
      <c r="I1381" s="54"/>
      <c r="J1381" s="54"/>
      <c r="K1381" s="54"/>
    </row>
    <row r="1382" spans="3:11">
      <c r="C1382" s="54"/>
      <c r="D1382" s="54"/>
      <c r="E1382" s="54"/>
      <c r="F1382" s="54"/>
      <c r="G1382" s="54"/>
      <c r="H1382" s="54"/>
      <c r="I1382" s="54"/>
      <c r="J1382" s="54"/>
      <c r="K1382" s="54"/>
    </row>
    <row r="1383" spans="3:11">
      <c r="C1383" s="54"/>
      <c r="D1383" s="54"/>
      <c r="E1383" s="54"/>
      <c r="F1383" s="54"/>
      <c r="G1383" s="54"/>
      <c r="H1383" s="54"/>
      <c r="I1383" s="54"/>
      <c r="J1383" s="54"/>
      <c r="K1383" s="54"/>
    </row>
    <row r="1384" spans="3:11">
      <c r="C1384" s="54"/>
      <c r="D1384" s="54"/>
      <c r="E1384" s="54"/>
      <c r="F1384" s="54"/>
      <c r="G1384" s="54"/>
      <c r="H1384" s="54"/>
      <c r="I1384" s="54"/>
      <c r="J1384" s="54"/>
      <c r="K1384" s="54"/>
    </row>
    <row r="1385" spans="3:11">
      <c r="C1385" s="54"/>
      <c r="D1385" s="54"/>
      <c r="E1385" s="54"/>
      <c r="F1385" s="54"/>
      <c r="G1385" s="54"/>
      <c r="H1385" s="54"/>
      <c r="I1385" s="54"/>
      <c r="J1385" s="54"/>
      <c r="K1385" s="54"/>
    </row>
    <row r="1386" spans="3:11">
      <c r="C1386" s="54"/>
      <c r="D1386" s="54"/>
      <c r="E1386" s="54"/>
      <c r="F1386" s="54"/>
      <c r="G1386" s="54"/>
      <c r="H1386" s="54"/>
      <c r="I1386" s="54"/>
      <c r="J1386" s="54"/>
      <c r="K1386" s="54"/>
    </row>
    <row r="1387" spans="3:11">
      <c r="C1387" s="54"/>
      <c r="D1387" s="54"/>
      <c r="E1387" s="54"/>
      <c r="F1387" s="54"/>
      <c r="G1387" s="54"/>
      <c r="H1387" s="54"/>
      <c r="I1387" s="54"/>
      <c r="J1387" s="54"/>
      <c r="K1387" s="54"/>
    </row>
    <row r="1388" spans="3:11">
      <c r="C1388" s="54"/>
      <c r="D1388" s="54"/>
      <c r="E1388" s="54"/>
      <c r="F1388" s="54"/>
      <c r="G1388" s="54"/>
      <c r="H1388" s="54"/>
      <c r="I1388" s="54"/>
      <c r="J1388" s="54"/>
      <c r="K1388" s="54"/>
    </row>
    <row r="1389" spans="3:11">
      <c r="C1389" s="54"/>
      <c r="D1389" s="54"/>
      <c r="E1389" s="54"/>
      <c r="F1389" s="54"/>
      <c r="G1389" s="54"/>
      <c r="H1389" s="54"/>
      <c r="I1389" s="54"/>
      <c r="J1389" s="54"/>
      <c r="K1389" s="54"/>
    </row>
    <row r="1390" spans="3:11">
      <c r="C1390" s="54"/>
      <c r="D1390" s="54"/>
      <c r="E1390" s="54"/>
      <c r="F1390" s="54"/>
      <c r="G1390" s="54"/>
      <c r="H1390" s="54"/>
      <c r="I1390" s="54"/>
      <c r="J1390" s="54"/>
      <c r="K1390" s="54"/>
    </row>
    <row r="1391" spans="3:11">
      <c r="C1391" s="54"/>
      <c r="D1391" s="54"/>
      <c r="E1391" s="54"/>
      <c r="F1391" s="54"/>
      <c r="G1391" s="54"/>
      <c r="H1391" s="54"/>
      <c r="I1391" s="54"/>
      <c r="J1391" s="54"/>
      <c r="K1391" s="54"/>
    </row>
    <row r="1392" spans="3:11">
      <c r="C1392" s="54"/>
      <c r="D1392" s="54"/>
      <c r="E1392" s="54"/>
      <c r="F1392" s="54"/>
      <c r="G1392" s="54"/>
      <c r="H1392" s="54"/>
      <c r="I1392" s="54"/>
      <c r="J1392" s="54"/>
      <c r="K1392" s="54"/>
    </row>
    <row r="1393" spans="3:11">
      <c r="C1393" s="54"/>
      <c r="D1393" s="54"/>
      <c r="E1393" s="54"/>
      <c r="F1393" s="54"/>
      <c r="G1393" s="54"/>
      <c r="H1393" s="54"/>
      <c r="I1393" s="54"/>
      <c r="J1393" s="54"/>
      <c r="K1393" s="54"/>
    </row>
    <row r="1394" spans="3:11">
      <c r="C1394" s="54"/>
      <c r="D1394" s="54"/>
      <c r="E1394" s="54"/>
      <c r="F1394" s="54"/>
      <c r="G1394" s="54"/>
      <c r="H1394" s="54"/>
      <c r="I1394" s="54"/>
      <c r="J1394" s="54"/>
      <c r="K1394" s="54"/>
    </row>
    <row r="1395" spans="3:11">
      <c r="C1395" s="54"/>
      <c r="D1395" s="54"/>
      <c r="E1395" s="54"/>
      <c r="F1395" s="54"/>
      <c r="G1395" s="54"/>
      <c r="H1395" s="54"/>
      <c r="I1395" s="54"/>
      <c r="J1395" s="54"/>
      <c r="K1395" s="54"/>
    </row>
    <row r="1396" spans="3:11">
      <c r="C1396" s="54"/>
      <c r="D1396" s="54"/>
      <c r="E1396" s="54"/>
      <c r="F1396" s="54"/>
      <c r="G1396" s="54"/>
      <c r="H1396" s="54"/>
      <c r="I1396" s="54"/>
      <c r="J1396" s="54"/>
      <c r="K1396" s="54"/>
    </row>
    <row r="1397" spans="3:11">
      <c r="C1397" s="54"/>
      <c r="D1397" s="54"/>
      <c r="E1397" s="54"/>
      <c r="F1397" s="54"/>
      <c r="G1397" s="54"/>
      <c r="H1397" s="54"/>
      <c r="I1397" s="54"/>
      <c r="J1397" s="54"/>
      <c r="K1397" s="54"/>
    </row>
    <row r="1398" spans="3:11">
      <c r="C1398" s="54"/>
      <c r="D1398" s="54"/>
      <c r="E1398" s="54"/>
      <c r="F1398" s="54"/>
      <c r="G1398" s="54"/>
      <c r="H1398" s="54"/>
      <c r="I1398" s="54"/>
      <c r="J1398" s="54"/>
      <c r="K1398" s="54"/>
    </row>
    <row r="1399" spans="3:11">
      <c r="C1399" s="54"/>
      <c r="D1399" s="54"/>
      <c r="E1399" s="54"/>
      <c r="F1399" s="54"/>
      <c r="G1399" s="54"/>
      <c r="H1399" s="54"/>
      <c r="I1399" s="54"/>
      <c r="J1399" s="54"/>
      <c r="K1399" s="54"/>
    </row>
    <row r="1400" spans="3:11">
      <c r="C1400" s="54"/>
      <c r="D1400" s="54"/>
      <c r="E1400" s="54"/>
      <c r="F1400" s="54"/>
      <c r="G1400" s="54"/>
      <c r="H1400" s="54"/>
      <c r="I1400" s="54"/>
      <c r="J1400" s="54"/>
      <c r="K1400" s="54"/>
    </row>
    <row r="1401" spans="3:11">
      <c r="C1401" s="54"/>
      <c r="D1401" s="54"/>
      <c r="E1401" s="54"/>
      <c r="F1401" s="54"/>
      <c r="G1401" s="54"/>
      <c r="H1401" s="54"/>
      <c r="I1401" s="54"/>
      <c r="J1401" s="54"/>
      <c r="K1401" s="54"/>
    </row>
    <row r="1402" spans="3:11">
      <c r="C1402" s="54"/>
      <c r="D1402" s="54"/>
      <c r="E1402" s="54"/>
      <c r="F1402" s="54"/>
      <c r="G1402" s="54"/>
      <c r="H1402" s="54"/>
      <c r="I1402" s="54"/>
      <c r="J1402" s="54"/>
      <c r="K1402" s="54"/>
    </row>
    <row r="1403" spans="3:11">
      <c r="C1403" s="54"/>
      <c r="D1403" s="54"/>
      <c r="E1403" s="54"/>
      <c r="F1403" s="54"/>
      <c r="G1403" s="54"/>
      <c r="H1403" s="54"/>
      <c r="I1403" s="54"/>
      <c r="J1403" s="54"/>
      <c r="K1403" s="54"/>
    </row>
    <row r="1404" spans="3:11">
      <c r="C1404" s="54"/>
      <c r="D1404" s="54"/>
      <c r="E1404" s="54"/>
      <c r="F1404" s="54"/>
      <c r="G1404" s="54"/>
      <c r="H1404" s="54"/>
      <c r="I1404" s="54"/>
      <c r="J1404" s="54"/>
      <c r="K1404" s="54"/>
    </row>
    <row r="1405" spans="3:11">
      <c r="C1405" s="54"/>
      <c r="D1405" s="54"/>
      <c r="E1405" s="54"/>
      <c r="F1405" s="54"/>
      <c r="G1405" s="54"/>
      <c r="H1405" s="54"/>
      <c r="I1405" s="54"/>
      <c r="J1405" s="54"/>
      <c r="K1405" s="54"/>
    </row>
    <row r="1406" spans="3:11">
      <c r="C1406" s="54"/>
      <c r="D1406" s="54"/>
      <c r="E1406" s="54"/>
      <c r="F1406" s="54"/>
      <c r="G1406" s="54"/>
      <c r="H1406" s="54"/>
      <c r="I1406" s="54"/>
      <c r="J1406" s="54"/>
      <c r="K1406" s="54"/>
    </row>
    <row r="1407" spans="3:11">
      <c r="C1407" s="54"/>
      <c r="D1407" s="54"/>
      <c r="E1407" s="54"/>
      <c r="F1407" s="54"/>
      <c r="G1407" s="54"/>
      <c r="H1407" s="54"/>
      <c r="I1407" s="54"/>
      <c r="J1407" s="54"/>
      <c r="K1407" s="54"/>
    </row>
    <row r="1408" spans="3:11">
      <c r="C1408" s="54"/>
      <c r="D1408" s="54"/>
      <c r="E1408" s="54"/>
      <c r="F1408" s="54"/>
      <c r="G1408" s="54"/>
      <c r="H1408" s="54"/>
      <c r="I1408" s="54"/>
      <c r="J1408" s="54"/>
      <c r="K1408" s="54"/>
    </row>
    <row r="1409" spans="3:11">
      <c r="C1409" s="54"/>
      <c r="D1409" s="54"/>
      <c r="E1409" s="54"/>
      <c r="F1409" s="54"/>
      <c r="G1409" s="54"/>
      <c r="H1409" s="54"/>
      <c r="I1409" s="54"/>
      <c r="J1409" s="54"/>
      <c r="K1409" s="54"/>
    </row>
    <row r="1410" spans="3:11">
      <c r="C1410" s="54"/>
      <c r="D1410" s="54"/>
      <c r="E1410" s="54"/>
      <c r="F1410" s="54"/>
      <c r="G1410" s="54"/>
      <c r="H1410" s="54"/>
      <c r="I1410" s="54"/>
      <c r="J1410" s="54"/>
      <c r="K1410" s="54"/>
    </row>
    <row r="1411" spans="3:11">
      <c r="C1411" s="54"/>
      <c r="D1411" s="54"/>
      <c r="E1411" s="54"/>
      <c r="F1411" s="54"/>
      <c r="G1411" s="54"/>
      <c r="H1411" s="54"/>
      <c r="I1411" s="54"/>
      <c r="J1411" s="54"/>
      <c r="K1411" s="54"/>
    </row>
    <row r="1412" spans="3:11">
      <c r="C1412" s="54"/>
      <c r="D1412" s="54"/>
      <c r="E1412" s="54"/>
      <c r="F1412" s="54"/>
      <c r="G1412" s="54"/>
      <c r="H1412" s="54"/>
      <c r="I1412" s="54"/>
      <c r="J1412" s="54"/>
      <c r="K1412" s="54"/>
    </row>
    <row r="1413" spans="3:11">
      <c r="C1413" s="54"/>
      <c r="D1413" s="54"/>
      <c r="E1413" s="54"/>
      <c r="F1413" s="54"/>
      <c r="G1413" s="54"/>
      <c r="H1413" s="54"/>
      <c r="I1413" s="54"/>
      <c r="J1413" s="54"/>
      <c r="K1413" s="54"/>
    </row>
    <row r="1414" spans="3:11">
      <c r="C1414" s="54"/>
      <c r="D1414" s="54"/>
      <c r="E1414" s="54"/>
      <c r="F1414" s="54"/>
      <c r="G1414" s="54"/>
      <c r="H1414" s="54"/>
      <c r="I1414" s="54"/>
      <c r="J1414" s="54"/>
      <c r="K1414" s="54"/>
    </row>
    <row r="1415" spans="3:11">
      <c r="C1415" s="54"/>
      <c r="D1415" s="54"/>
      <c r="E1415" s="54"/>
      <c r="F1415" s="54"/>
      <c r="G1415" s="54"/>
      <c r="H1415" s="54"/>
      <c r="I1415" s="54"/>
      <c r="J1415" s="54"/>
      <c r="K1415" s="54"/>
    </row>
    <row r="1416" spans="3:11">
      <c r="C1416" s="54"/>
      <c r="D1416" s="54"/>
      <c r="E1416" s="54"/>
      <c r="F1416" s="54"/>
      <c r="G1416" s="54"/>
      <c r="H1416" s="54"/>
      <c r="I1416" s="54"/>
      <c r="J1416" s="54"/>
      <c r="K1416" s="54"/>
    </row>
    <row r="1417" spans="3:11">
      <c r="C1417" s="54"/>
      <c r="D1417" s="54"/>
      <c r="E1417" s="54"/>
      <c r="F1417" s="54"/>
      <c r="G1417" s="54"/>
      <c r="H1417" s="54"/>
      <c r="I1417" s="54"/>
      <c r="J1417" s="54"/>
      <c r="K1417" s="54"/>
    </row>
    <row r="1418" spans="3:11">
      <c r="C1418" s="54"/>
      <c r="D1418" s="54"/>
      <c r="E1418" s="54"/>
      <c r="F1418" s="54"/>
      <c r="G1418" s="54"/>
      <c r="H1418" s="54"/>
      <c r="I1418" s="54"/>
      <c r="J1418" s="54"/>
      <c r="K1418" s="54"/>
    </row>
    <row r="1419" spans="3:11">
      <c r="C1419" s="54"/>
      <c r="D1419" s="54"/>
      <c r="E1419" s="54"/>
      <c r="F1419" s="54"/>
      <c r="G1419" s="54"/>
      <c r="H1419" s="54"/>
      <c r="I1419" s="54"/>
      <c r="J1419" s="54"/>
      <c r="K1419" s="54"/>
    </row>
    <row r="1420" spans="3:11">
      <c r="C1420" s="54"/>
      <c r="D1420" s="54"/>
      <c r="E1420" s="54"/>
      <c r="F1420" s="54"/>
      <c r="G1420" s="54"/>
      <c r="H1420" s="54"/>
      <c r="I1420" s="54"/>
      <c r="J1420" s="54"/>
      <c r="K1420" s="54"/>
    </row>
    <row r="1421" spans="3:11">
      <c r="C1421" s="54"/>
      <c r="D1421" s="54"/>
      <c r="E1421" s="54"/>
      <c r="F1421" s="54"/>
      <c r="G1421" s="54"/>
      <c r="H1421" s="54"/>
      <c r="I1421" s="54"/>
      <c r="J1421" s="54"/>
      <c r="K1421" s="54"/>
    </row>
    <row r="1422" spans="3:11">
      <c r="C1422" s="54"/>
      <c r="D1422" s="54"/>
      <c r="E1422" s="54"/>
      <c r="F1422" s="54"/>
      <c r="G1422" s="54"/>
      <c r="H1422" s="54"/>
      <c r="I1422" s="54"/>
      <c r="J1422" s="54"/>
      <c r="K1422" s="54"/>
    </row>
    <row r="1423" spans="3:11">
      <c r="C1423" s="54"/>
      <c r="D1423" s="54"/>
      <c r="E1423" s="54"/>
      <c r="F1423" s="54"/>
      <c r="G1423" s="54"/>
      <c r="H1423" s="54"/>
      <c r="I1423" s="54"/>
      <c r="J1423" s="54"/>
      <c r="K1423" s="54"/>
    </row>
    <row r="1424" spans="3:11">
      <c r="C1424" s="54"/>
      <c r="D1424" s="54"/>
      <c r="E1424" s="54"/>
      <c r="F1424" s="54"/>
      <c r="G1424" s="54"/>
      <c r="H1424" s="54"/>
      <c r="I1424" s="54"/>
      <c r="J1424" s="54"/>
      <c r="K1424" s="54"/>
    </row>
    <row r="1425" spans="3:11">
      <c r="C1425" s="54"/>
      <c r="D1425" s="54"/>
      <c r="E1425" s="54"/>
      <c r="F1425" s="54"/>
      <c r="G1425" s="54"/>
      <c r="H1425" s="54"/>
      <c r="I1425" s="54"/>
      <c r="J1425" s="54"/>
      <c r="K1425" s="54"/>
    </row>
    <row r="1426" spans="3:11">
      <c r="C1426" s="54"/>
      <c r="D1426" s="54"/>
      <c r="E1426" s="54"/>
      <c r="F1426" s="54"/>
      <c r="G1426" s="54"/>
      <c r="H1426" s="54"/>
      <c r="I1426" s="54"/>
      <c r="J1426" s="54"/>
      <c r="K1426" s="54"/>
    </row>
    <row r="1427" spans="3:11">
      <c r="C1427" s="54"/>
      <c r="D1427" s="54"/>
      <c r="E1427" s="54"/>
      <c r="F1427" s="54"/>
      <c r="G1427" s="54"/>
      <c r="H1427" s="54"/>
      <c r="I1427" s="54"/>
      <c r="J1427" s="54"/>
      <c r="K1427" s="54"/>
    </row>
    <row r="1428" spans="3:11">
      <c r="C1428" s="54"/>
      <c r="D1428" s="54"/>
      <c r="E1428" s="54"/>
      <c r="F1428" s="54"/>
      <c r="G1428" s="54"/>
      <c r="H1428" s="54"/>
      <c r="I1428" s="54"/>
      <c r="J1428" s="54"/>
      <c r="K1428" s="54"/>
    </row>
    <row r="1429" spans="3:11">
      <c r="C1429" s="54"/>
      <c r="D1429" s="54"/>
      <c r="E1429" s="54"/>
      <c r="F1429" s="54"/>
      <c r="G1429" s="54"/>
      <c r="H1429" s="54"/>
      <c r="I1429" s="54"/>
      <c r="J1429" s="54"/>
      <c r="K1429" s="54"/>
    </row>
    <row r="1430" spans="3:11">
      <c r="C1430" s="54"/>
      <c r="D1430" s="54"/>
      <c r="E1430" s="54"/>
      <c r="F1430" s="54"/>
      <c r="G1430" s="54"/>
      <c r="H1430" s="54"/>
      <c r="I1430" s="54"/>
      <c r="J1430" s="54"/>
      <c r="K1430" s="54"/>
    </row>
    <row r="1431" spans="3:11">
      <c r="C1431" s="54"/>
      <c r="D1431" s="54"/>
      <c r="E1431" s="54"/>
      <c r="F1431" s="54"/>
      <c r="G1431" s="54"/>
      <c r="H1431" s="54"/>
      <c r="I1431" s="54"/>
      <c r="J1431" s="54"/>
      <c r="K1431" s="54"/>
    </row>
    <row r="1432" spans="3:11">
      <c r="C1432" s="54"/>
      <c r="D1432" s="54"/>
      <c r="E1432" s="54"/>
      <c r="F1432" s="54"/>
      <c r="G1432" s="54"/>
      <c r="H1432" s="54"/>
      <c r="I1432" s="54"/>
      <c r="J1432" s="54"/>
      <c r="K1432" s="54"/>
    </row>
    <row r="1433" spans="3:11">
      <c r="C1433" s="54"/>
      <c r="D1433" s="54"/>
      <c r="E1433" s="54"/>
      <c r="F1433" s="54"/>
      <c r="G1433" s="54"/>
      <c r="H1433" s="54"/>
      <c r="I1433" s="54"/>
      <c r="J1433" s="54"/>
      <c r="K1433" s="54"/>
    </row>
    <row r="1434" spans="3:11">
      <c r="C1434" s="54"/>
      <c r="D1434" s="54"/>
      <c r="E1434" s="54"/>
      <c r="F1434" s="54"/>
      <c r="G1434" s="54"/>
      <c r="H1434" s="54"/>
      <c r="I1434" s="54"/>
      <c r="J1434" s="54"/>
      <c r="K1434" s="54"/>
    </row>
    <row r="1435" spans="3:11">
      <c r="C1435" s="54"/>
      <c r="D1435" s="54"/>
      <c r="E1435" s="54"/>
      <c r="F1435" s="54"/>
      <c r="G1435" s="54"/>
      <c r="H1435" s="54"/>
      <c r="I1435" s="54"/>
      <c r="J1435" s="54"/>
      <c r="K1435" s="54"/>
    </row>
    <row r="1436" spans="3:11">
      <c r="C1436" s="54"/>
      <c r="D1436" s="54"/>
      <c r="E1436" s="54"/>
      <c r="F1436" s="54"/>
      <c r="G1436" s="54"/>
      <c r="H1436" s="54"/>
      <c r="I1436" s="54"/>
      <c r="J1436" s="54"/>
      <c r="K1436" s="54"/>
    </row>
    <row r="1437" spans="3:11">
      <c r="C1437" s="54"/>
      <c r="D1437" s="54"/>
      <c r="E1437" s="54"/>
      <c r="F1437" s="54"/>
      <c r="G1437" s="54"/>
      <c r="H1437" s="54"/>
      <c r="I1437" s="54"/>
      <c r="J1437" s="54"/>
      <c r="K1437" s="54"/>
    </row>
    <row r="1438" spans="3:11">
      <c r="C1438" s="54"/>
      <c r="D1438" s="54"/>
      <c r="E1438" s="54"/>
      <c r="F1438" s="54"/>
      <c r="G1438" s="54"/>
      <c r="H1438" s="54"/>
      <c r="I1438" s="54"/>
      <c r="J1438" s="54"/>
      <c r="K1438" s="54"/>
    </row>
    <row r="1439" spans="3:11">
      <c r="C1439" s="54"/>
      <c r="D1439" s="54"/>
      <c r="E1439" s="54"/>
      <c r="F1439" s="54"/>
      <c r="G1439" s="54"/>
      <c r="H1439" s="54"/>
      <c r="I1439" s="54"/>
      <c r="J1439" s="54"/>
      <c r="K1439" s="54"/>
    </row>
    <row r="1440" spans="3:11">
      <c r="C1440" s="54"/>
      <c r="D1440" s="54"/>
      <c r="E1440" s="54"/>
      <c r="F1440" s="54"/>
      <c r="G1440" s="54"/>
      <c r="H1440" s="54"/>
      <c r="I1440" s="54"/>
      <c r="J1440" s="54"/>
      <c r="K1440" s="54"/>
    </row>
    <row r="1441" spans="3:11">
      <c r="C1441" s="54"/>
      <c r="D1441" s="54"/>
      <c r="E1441" s="54"/>
      <c r="F1441" s="54"/>
      <c r="G1441" s="54"/>
      <c r="H1441" s="54"/>
      <c r="I1441" s="54"/>
      <c r="J1441" s="54"/>
      <c r="K1441" s="54"/>
    </row>
    <row r="1442" spans="3:11">
      <c r="C1442" s="54"/>
      <c r="D1442" s="54"/>
      <c r="E1442" s="54"/>
      <c r="F1442" s="54"/>
      <c r="G1442" s="54"/>
      <c r="H1442" s="54"/>
      <c r="I1442" s="54"/>
      <c r="J1442" s="54"/>
      <c r="K1442" s="54"/>
    </row>
    <row r="1443" spans="3:11">
      <c r="C1443" s="54"/>
      <c r="D1443" s="54"/>
      <c r="E1443" s="54"/>
      <c r="F1443" s="54"/>
      <c r="G1443" s="54"/>
      <c r="H1443" s="54"/>
      <c r="I1443" s="54"/>
      <c r="J1443" s="54"/>
      <c r="K1443" s="54"/>
    </row>
    <row r="1444" spans="3:11">
      <c r="C1444" s="54"/>
      <c r="D1444" s="54"/>
      <c r="E1444" s="54"/>
      <c r="F1444" s="54"/>
      <c r="G1444" s="54"/>
      <c r="H1444" s="54"/>
      <c r="I1444" s="54"/>
      <c r="J1444" s="54"/>
      <c r="K1444" s="54"/>
    </row>
    <row r="1445" spans="3:11">
      <c r="C1445" s="54"/>
      <c r="D1445" s="54"/>
      <c r="E1445" s="54"/>
      <c r="F1445" s="54"/>
      <c r="G1445" s="54"/>
      <c r="H1445" s="54"/>
      <c r="I1445" s="54"/>
      <c r="J1445" s="54"/>
      <c r="K1445" s="54"/>
    </row>
    <row r="1446" spans="3:11">
      <c r="C1446" s="54"/>
      <c r="D1446" s="54"/>
      <c r="E1446" s="54"/>
      <c r="F1446" s="54"/>
      <c r="G1446" s="54"/>
      <c r="H1446" s="54"/>
      <c r="I1446" s="54"/>
      <c r="J1446" s="54"/>
      <c r="K1446" s="54"/>
    </row>
    <row r="1447" spans="3:11">
      <c r="C1447" s="54"/>
      <c r="D1447" s="54"/>
      <c r="E1447" s="54"/>
      <c r="F1447" s="54"/>
      <c r="G1447" s="54"/>
      <c r="H1447" s="54"/>
      <c r="I1447" s="54"/>
      <c r="J1447" s="54"/>
      <c r="K1447" s="54"/>
    </row>
  </sheetData>
  <mergeCells count="1">
    <mergeCell ref="A1:K1"/>
  </mergeCells>
  <phoneticPr fontId="13" type="noConversion"/>
  <printOptions horizontalCentered="1"/>
  <pageMargins left="0.51181102362204722" right="0.19685039370078741" top="0.98425196850393704" bottom="0.98425196850393704" header="0.51181102362204722" footer="0.51181102362204722"/>
  <pageSetup paperSize="9" scale="4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H31"/>
  <sheetViews>
    <sheetView zoomScaleSheetLayoutView="100" workbookViewId="0">
      <pane xSplit="1" ySplit="3" topLeftCell="B4" activePane="bottomRight" state="frozen"/>
      <selection pane="topRight"/>
      <selection pane="bottomLeft"/>
      <selection pane="bottomRight" activeCell="A3" sqref="A3"/>
    </sheetView>
  </sheetViews>
  <sheetFormatPr defaultRowHeight="14.25"/>
  <cols>
    <col min="1" max="1" width="36.625" style="232" customWidth="1"/>
    <col min="2" max="2" width="12.125" style="18" customWidth="1"/>
    <col min="3" max="4" width="13.125" style="18" customWidth="1"/>
    <col min="5" max="5" width="10.375" style="171" customWidth="1"/>
    <col min="6" max="7" width="10.375" style="171" hidden="1" customWidth="1"/>
    <col min="8" max="8" width="10.75" style="171" customWidth="1"/>
    <col min="9" max="16384" width="9" style="18"/>
  </cols>
  <sheetData>
    <row r="1" spans="1:8" ht="39" customHeight="1">
      <c r="A1" s="190" t="s">
        <v>1535</v>
      </c>
      <c r="B1" s="190"/>
      <c r="C1" s="190"/>
      <c r="D1" s="190"/>
      <c r="E1" s="190"/>
      <c r="F1" s="190"/>
      <c r="G1" s="190"/>
      <c r="H1" s="190"/>
    </row>
    <row r="2" spans="1:8" ht="33" customHeight="1">
      <c r="H2" s="172" t="s">
        <v>0</v>
      </c>
    </row>
    <row r="3" spans="1:8" ht="47.1" customHeight="1">
      <c r="A3" s="179" t="s">
        <v>1</v>
      </c>
      <c r="B3" s="1" t="s">
        <v>1507</v>
      </c>
      <c r="C3" s="1" t="s">
        <v>416</v>
      </c>
      <c r="D3" s="1" t="s">
        <v>434</v>
      </c>
      <c r="E3" s="173" t="s">
        <v>1530</v>
      </c>
      <c r="F3" s="174">
        <v>204</v>
      </c>
      <c r="G3" s="174"/>
      <c r="H3" s="174" t="s">
        <v>54</v>
      </c>
    </row>
    <row r="4" spans="1:8" ht="19.5" customHeight="1">
      <c r="A4" s="233" t="s">
        <v>33</v>
      </c>
      <c r="B4" s="21">
        <v>0</v>
      </c>
      <c r="C4" s="21">
        <v>0</v>
      </c>
      <c r="D4" s="21">
        <v>0</v>
      </c>
      <c r="E4" s="175">
        <v>0</v>
      </c>
      <c r="F4" s="175">
        <v>0</v>
      </c>
      <c r="G4" s="175">
        <v>0</v>
      </c>
      <c r="H4" s="175">
        <v>0</v>
      </c>
    </row>
    <row r="5" spans="1:8" ht="20.100000000000001" customHeight="1">
      <c r="A5" s="233" t="s">
        <v>1391</v>
      </c>
      <c r="B5" s="21">
        <v>0</v>
      </c>
      <c r="C5" s="21">
        <v>0</v>
      </c>
      <c r="D5" s="21">
        <v>0</v>
      </c>
      <c r="E5" s="175">
        <v>0</v>
      </c>
      <c r="F5" s="175">
        <v>0</v>
      </c>
      <c r="G5" s="175">
        <v>0</v>
      </c>
      <c r="H5" s="175">
        <v>0</v>
      </c>
    </row>
    <row r="6" spans="1:8" ht="20.100000000000001" customHeight="1">
      <c r="A6" s="233" t="s">
        <v>1392</v>
      </c>
      <c r="B6" s="21">
        <v>0</v>
      </c>
      <c r="C6" s="21">
        <v>0</v>
      </c>
      <c r="D6" s="21">
        <v>0</v>
      </c>
      <c r="E6" s="175">
        <v>0</v>
      </c>
      <c r="F6" s="175">
        <v>0</v>
      </c>
      <c r="G6" s="175">
        <v>0</v>
      </c>
      <c r="H6" s="175">
        <v>0</v>
      </c>
    </row>
    <row r="7" spans="1:8" ht="20.100000000000001" customHeight="1">
      <c r="A7" s="233" t="s">
        <v>34</v>
      </c>
      <c r="B7" s="21">
        <v>0</v>
      </c>
      <c r="C7" s="21">
        <v>0</v>
      </c>
      <c r="D7" s="21">
        <v>0</v>
      </c>
      <c r="E7" s="175">
        <v>0</v>
      </c>
      <c r="F7" s="175">
        <v>0</v>
      </c>
      <c r="G7" s="175">
        <v>0</v>
      </c>
      <c r="H7" s="175">
        <v>0</v>
      </c>
    </row>
    <row r="8" spans="1:8" ht="20.100000000000001" customHeight="1">
      <c r="A8" s="233" t="s">
        <v>35</v>
      </c>
      <c r="B8" s="21">
        <v>0</v>
      </c>
      <c r="C8" s="14">
        <v>0</v>
      </c>
      <c r="D8" s="14">
        <v>0</v>
      </c>
      <c r="E8" s="175">
        <v>0</v>
      </c>
      <c r="F8" s="175">
        <v>0</v>
      </c>
      <c r="G8" s="175">
        <v>0</v>
      </c>
      <c r="H8" s="175">
        <v>0</v>
      </c>
    </row>
    <row r="9" spans="1:8" ht="20.100000000000001" customHeight="1">
      <c r="A9" s="233" t="s">
        <v>1393</v>
      </c>
      <c r="B9" s="21">
        <v>0</v>
      </c>
      <c r="C9" s="21">
        <v>0</v>
      </c>
      <c r="D9" s="21">
        <v>0</v>
      </c>
      <c r="E9" s="175">
        <v>0</v>
      </c>
      <c r="F9" s="175">
        <v>0</v>
      </c>
      <c r="G9" s="175">
        <v>0</v>
      </c>
      <c r="H9" s="175">
        <v>0</v>
      </c>
    </row>
    <row r="10" spans="1:8" ht="20.100000000000001" customHeight="1">
      <c r="A10" s="233" t="s">
        <v>36</v>
      </c>
      <c r="B10" s="21">
        <v>0</v>
      </c>
      <c r="C10" s="21">
        <v>0</v>
      </c>
      <c r="D10" s="21">
        <v>0</v>
      </c>
      <c r="E10" s="175">
        <v>0</v>
      </c>
      <c r="F10" s="175">
        <v>0</v>
      </c>
      <c r="G10" s="175">
        <v>0</v>
      </c>
      <c r="H10" s="175">
        <v>0</v>
      </c>
    </row>
    <row r="11" spans="1:8" ht="20.100000000000001" customHeight="1">
      <c r="A11" s="233" t="s">
        <v>37</v>
      </c>
      <c r="B11" s="21">
        <v>0</v>
      </c>
      <c r="C11" s="21">
        <v>525</v>
      </c>
      <c r="D11" s="21">
        <v>12190</v>
      </c>
      <c r="E11" s="175">
        <v>0</v>
      </c>
      <c r="F11" s="175">
        <v>0</v>
      </c>
      <c r="G11" s="175">
        <v>0</v>
      </c>
      <c r="H11" s="175">
        <f>C11/D11</f>
        <v>4.3068088597210827E-2</v>
      </c>
    </row>
    <row r="12" spans="1:8" ht="20.100000000000001" customHeight="1">
      <c r="A12" s="233" t="s">
        <v>38</v>
      </c>
      <c r="B12" s="21">
        <v>0</v>
      </c>
      <c r="C12" s="21">
        <v>71</v>
      </c>
      <c r="D12" s="21">
        <v>793</v>
      </c>
      <c r="E12" s="175">
        <v>0</v>
      </c>
      <c r="F12" s="175">
        <v>0</v>
      </c>
      <c r="G12" s="175">
        <v>0</v>
      </c>
      <c r="H12" s="175">
        <f>C12/D12</f>
        <v>8.953341740226986E-2</v>
      </c>
    </row>
    <row r="13" spans="1:8" ht="20.100000000000001" customHeight="1">
      <c r="A13" s="233" t="s">
        <v>39</v>
      </c>
      <c r="B13" s="21">
        <v>489955</v>
      </c>
      <c r="C13" s="21">
        <v>473269</v>
      </c>
      <c r="D13" s="21">
        <v>498611</v>
      </c>
      <c r="E13" s="175">
        <f>C13/B13</f>
        <v>0.96594381116633166</v>
      </c>
      <c r="F13" s="175">
        <v>0</v>
      </c>
      <c r="G13" s="175">
        <v>0</v>
      </c>
      <c r="H13" s="175">
        <f>C13/D13</f>
        <v>0.94917480761555606</v>
      </c>
    </row>
    <row r="14" spans="1:8" ht="20.100000000000001" customHeight="1">
      <c r="A14" s="233" t="s">
        <v>1394</v>
      </c>
      <c r="B14" s="21">
        <v>0</v>
      </c>
      <c r="C14" s="21">
        <v>0</v>
      </c>
      <c r="D14" s="21">
        <v>0</v>
      </c>
      <c r="E14" s="175">
        <v>0</v>
      </c>
      <c r="F14" s="175">
        <v>0</v>
      </c>
      <c r="G14" s="175">
        <v>0</v>
      </c>
      <c r="H14" s="175">
        <v>0</v>
      </c>
    </row>
    <row r="15" spans="1:8" ht="20.100000000000001" customHeight="1">
      <c r="A15" s="233" t="s">
        <v>40</v>
      </c>
      <c r="B15" s="21">
        <v>0</v>
      </c>
      <c r="C15" s="21">
        <v>0</v>
      </c>
      <c r="D15" s="21">
        <v>0</v>
      </c>
      <c r="E15" s="175">
        <v>0</v>
      </c>
      <c r="F15" s="175">
        <v>0</v>
      </c>
      <c r="G15" s="175">
        <v>0</v>
      </c>
      <c r="H15" s="175">
        <v>0</v>
      </c>
    </row>
    <row r="16" spans="1:8" ht="20.100000000000001" customHeight="1">
      <c r="A16" s="233" t="s">
        <v>1395</v>
      </c>
      <c r="B16" s="21">
        <v>0</v>
      </c>
      <c r="C16" s="21">
        <v>0</v>
      </c>
      <c r="D16" s="21">
        <v>0</v>
      </c>
      <c r="E16" s="175">
        <v>0</v>
      </c>
      <c r="F16" s="175">
        <v>0</v>
      </c>
      <c r="G16" s="175">
        <v>0</v>
      </c>
      <c r="H16" s="175">
        <v>0</v>
      </c>
    </row>
    <row r="17" spans="1:8" ht="20.100000000000001" customHeight="1">
      <c r="A17" s="233" t="s">
        <v>1396</v>
      </c>
      <c r="B17" s="21">
        <v>0</v>
      </c>
      <c r="C17" s="21">
        <v>0</v>
      </c>
      <c r="D17" s="21">
        <v>0</v>
      </c>
      <c r="E17" s="175">
        <v>0</v>
      </c>
      <c r="F17" s="175">
        <v>0</v>
      </c>
      <c r="G17" s="175">
        <v>0</v>
      </c>
      <c r="H17" s="175">
        <v>0</v>
      </c>
    </row>
    <row r="18" spans="1:8" ht="20.100000000000001" customHeight="1">
      <c r="A18" s="233" t="s">
        <v>1397</v>
      </c>
      <c r="B18" s="21">
        <v>0</v>
      </c>
      <c r="C18" s="21">
        <v>0</v>
      </c>
      <c r="D18" s="21">
        <v>0</v>
      </c>
      <c r="E18" s="175">
        <v>0</v>
      </c>
      <c r="F18" s="175">
        <v>0</v>
      </c>
      <c r="G18" s="175">
        <v>0</v>
      </c>
      <c r="H18" s="175">
        <v>0</v>
      </c>
    </row>
    <row r="19" spans="1:8" ht="20.100000000000001" customHeight="1">
      <c r="A19" s="233" t="s">
        <v>41</v>
      </c>
      <c r="B19" s="21">
        <v>0</v>
      </c>
      <c r="C19" s="21">
        <v>0</v>
      </c>
      <c r="D19" s="21">
        <v>0</v>
      </c>
      <c r="E19" s="175">
        <v>0</v>
      </c>
      <c r="F19" s="175">
        <v>0</v>
      </c>
      <c r="G19" s="175">
        <v>0</v>
      </c>
      <c r="H19" s="175">
        <v>0</v>
      </c>
    </row>
    <row r="20" spans="1:8" ht="20.100000000000001" customHeight="1">
      <c r="A20" s="233" t="s">
        <v>42</v>
      </c>
      <c r="B20" s="21">
        <v>1272</v>
      </c>
      <c r="C20" s="21">
        <v>1625</v>
      </c>
      <c r="D20" s="21">
        <v>1024</v>
      </c>
      <c r="E20" s="175">
        <f>C20/B20</f>
        <v>1.2775157232704402</v>
      </c>
      <c r="F20" s="175">
        <v>0</v>
      </c>
      <c r="G20" s="175">
        <v>0</v>
      </c>
      <c r="H20" s="175">
        <f>C20/D20</f>
        <v>1.5869140625</v>
      </c>
    </row>
    <row r="21" spans="1:8" ht="19.5" customHeight="1">
      <c r="A21" s="233" t="s">
        <v>43</v>
      </c>
      <c r="B21" s="21">
        <v>0</v>
      </c>
      <c r="C21" s="21">
        <v>0</v>
      </c>
      <c r="D21" s="21">
        <v>0</v>
      </c>
      <c r="E21" s="175">
        <v>0</v>
      </c>
      <c r="F21" s="175">
        <v>0</v>
      </c>
      <c r="G21" s="175">
        <v>0</v>
      </c>
      <c r="H21" s="175">
        <v>0</v>
      </c>
    </row>
    <row r="22" spans="1:8" ht="19.5" customHeight="1">
      <c r="A22" s="233" t="s">
        <v>44</v>
      </c>
      <c r="B22" s="21">
        <v>0</v>
      </c>
      <c r="C22" s="21">
        <v>0</v>
      </c>
      <c r="D22" s="21">
        <v>0</v>
      </c>
      <c r="E22" s="175">
        <v>0</v>
      </c>
      <c r="F22" s="175">
        <v>0</v>
      </c>
      <c r="G22" s="175">
        <v>0</v>
      </c>
      <c r="H22" s="175">
        <v>0</v>
      </c>
    </row>
    <row r="23" spans="1:8" ht="19.5" customHeight="1">
      <c r="A23" s="233" t="s">
        <v>45</v>
      </c>
      <c r="B23" s="21">
        <v>0</v>
      </c>
      <c r="C23" s="21">
        <v>0</v>
      </c>
      <c r="D23" s="21">
        <v>0</v>
      </c>
      <c r="E23" s="175">
        <v>0</v>
      </c>
      <c r="F23" s="175">
        <v>0</v>
      </c>
      <c r="G23" s="175">
        <v>0</v>
      </c>
      <c r="H23" s="175">
        <v>0</v>
      </c>
    </row>
    <row r="24" spans="1:8" ht="19.5" customHeight="1">
      <c r="A24" s="233" t="s">
        <v>1398</v>
      </c>
      <c r="B24" s="21">
        <v>0</v>
      </c>
      <c r="C24" s="21">
        <v>0</v>
      </c>
      <c r="D24" s="21">
        <v>0</v>
      </c>
      <c r="E24" s="175">
        <v>0</v>
      </c>
      <c r="F24" s="175">
        <v>0</v>
      </c>
      <c r="G24" s="175">
        <v>0</v>
      </c>
      <c r="H24" s="175">
        <v>0</v>
      </c>
    </row>
    <row r="25" spans="1:8" ht="19.5" customHeight="1">
      <c r="A25" s="233" t="s">
        <v>1399</v>
      </c>
      <c r="B25" s="21">
        <v>0</v>
      </c>
      <c r="C25" s="21">
        <v>0</v>
      </c>
      <c r="D25" s="21">
        <v>0</v>
      </c>
      <c r="E25" s="175">
        <v>0</v>
      </c>
      <c r="F25" s="175">
        <v>0</v>
      </c>
      <c r="G25" s="175">
        <v>0</v>
      </c>
      <c r="H25" s="175">
        <v>0</v>
      </c>
    </row>
    <row r="26" spans="1:8" ht="19.5" customHeight="1">
      <c r="A26" s="233" t="s">
        <v>1400</v>
      </c>
      <c r="B26" s="21">
        <v>0</v>
      </c>
      <c r="C26" s="21">
        <v>0</v>
      </c>
      <c r="D26" s="21">
        <v>0</v>
      </c>
      <c r="E26" s="175">
        <v>0</v>
      </c>
      <c r="F26" s="175">
        <v>0</v>
      </c>
      <c r="G26" s="175">
        <v>0</v>
      </c>
      <c r="H26" s="175">
        <v>0</v>
      </c>
    </row>
    <row r="27" spans="1:8" ht="19.5" customHeight="1">
      <c r="A27" s="233" t="s">
        <v>1401</v>
      </c>
      <c r="B27" s="21">
        <v>0</v>
      </c>
      <c r="C27" s="21">
        <v>0</v>
      </c>
      <c r="D27" s="21">
        <v>0</v>
      </c>
      <c r="E27" s="175">
        <v>0</v>
      </c>
      <c r="F27" s="175">
        <v>0</v>
      </c>
      <c r="G27" s="175">
        <v>0</v>
      </c>
      <c r="H27" s="175">
        <v>0</v>
      </c>
    </row>
    <row r="28" spans="1:8" ht="19.5" customHeight="1">
      <c r="A28" s="233" t="s">
        <v>46</v>
      </c>
      <c r="B28" s="21">
        <v>1500</v>
      </c>
      <c r="C28" s="21">
        <v>2104</v>
      </c>
      <c r="D28" s="21">
        <v>1710</v>
      </c>
      <c r="E28" s="175">
        <f>C28/B28</f>
        <v>1.4026666666666667</v>
      </c>
      <c r="F28" s="175">
        <v>0</v>
      </c>
      <c r="G28" s="175">
        <v>0</v>
      </c>
      <c r="H28" s="175">
        <f>C28/D28</f>
        <v>1.2304093567251462</v>
      </c>
    </row>
    <row r="29" spans="1:8" ht="19.5" customHeight="1">
      <c r="A29" s="233" t="s">
        <v>48</v>
      </c>
      <c r="B29" s="21">
        <v>0</v>
      </c>
      <c r="C29" s="21">
        <v>0</v>
      </c>
      <c r="D29" s="21">
        <v>0</v>
      </c>
      <c r="E29" s="175">
        <v>0</v>
      </c>
      <c r="F29" s="175">
        <v>0</v>
      </c>
      <c r="G29" s="175">
        <v>0</v>
      </c>
      <c r="H29" s="175">
        <v>0</v>
      </c>
    </row>
    <row r="30" spans="1:8" ht="19.5" customHeight="1">
      <c r="A30" s="233" t="s">
        <v>47</v>
      </c>
      <c r="B30" s="21">
        <v>114</v>
      </c>
      <c r="C30" s="21">
        <v>851</v>
      </c>
      <c r="D30" s="21">
        <v>131</v>
      </c>
      <c r="E30" s="175">
        <v>0</v>
      </c>
      <c r="F30" s="175">
        <v>0</v>
      </c>
      <c r="G30" s="175">
        <v>0</v>
      </c>
      <c r="H30" s="175">
        <f>C30/D30</f>
        <v>6.4961832061068705</v>
      </c>
    </row>
    <row r="31" spans="1:8" ht="19.5" customHeight="1">
      <c r="A31" s="234" t="s">
        <v>1402</v>
      </c>
      <c r="B31" s="155">
        <f>SUM(B4:B30)</f>
        <v>492841</v>
      </c>
      <c r="C31" s="155">
        <f>SUM(C4:C30)</f>
        <v>478445</v>
      </c>
      <c r="D31" s="155">
        <f>SUM(D4:D30)</f>
        <v>514459</v>
      </c>
      <c r="E31" s="161">
        <v>1.9487230963870938</v>
      </c>
      <c r="F31" s="161">
        <v>0</v>
      </c>
      <c r="G31" s="161">
        <v>0</v>
      </c>
      <c r="H31" s="161">
        <v>1.8274721683468673</v>
      </c>
    </row>
  </sheetData>
  <mergeCells count="1">
    <mergeCell ref="A1:H1"/>
  </mergeCells>
  <phoneticPr fontId="13" type="noConversion"/>
  <pageMargins left="0.62992125984251968" right="0.43307086614173229" top="0.39370078740157483" bottom="0.39370078740157483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表1 2020清镇市年全市一般公共预算收入决算表</vt:lpstr>
      <vt:lpstr>表2 2020年清镇市市本级一般公共预算收入决算表</vt:lpstr>
      <vt:lpstr>表3 2020年清镇市全市一般公共预算支出决算表</vt:lpstr>
      <vt:lpstr>表4 2020年清镇市市本级一般公共预算支出决算表</vt:lpstr>
      <vt:lpstr>表5 2020年清镇市一般公共预算本级基本支出决算表</vt:lpstr>
      <vt:lpstr>表6 2020年上级对清镇市一般公共预算转移支付补助情况表</vt:lpstr>
      <vt:lpstr>表7 2020年清镇市一般公共预算转移支付分地区分项目情况表 </vt:lpstr>
      <vt:lpstr>表8 2020年清镇市全市政府性基金收入决算表</vt:lpstr>
      <vt:lpstr>表9 2020年清镇市市本级政府性基金收入决算表</vt:lpstr>
      <vt:lpstr>表10 2020年清镇市全市政府性基金支出决算表</vt:lpstr>
      <vt:lpstr>表11 2020年清镇市市本级政府性基金支出决算表</vt:lpstr>
      <vt:lpstr>表12上级对清镇市政府性基金转移支付补助情况表</vt:lpstr>
      <vt:lpstr>表132020年清镇市对乡镇政府性基金转移支付分地区分项目表 </vt:lpstr>
      <vt:lpstr>表14 2020年地方政府债务余额表</vt:lpstr>
      <vt:lpstr>表15 2020年清镇市国有资本经营预算收支决算表</vt:lpstr>
      <vt:lpstr>表16 2020年清镇市国有资本经营收入决算表</vt:lpstr>
      <vt:lpstr>表17 2020年清镇市国有资本经营支出决算表</vt:lpstr>
      <vt:lpstr>表18清镇市2020年对乡镇国有资本经营转移支付分地区 </vt:lpstr>
      <vt:lpstr>表19清镇市2020年社会保险基金预算收支表</vt:lpstr>
      <vt:lpstr>表20 2020年清镇市社会保险基金预算收入表 </vt:lpstr>
      <vt:lpstr>表21 2020年清镇市社会保险基金预算支出表 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Administrator</cp:lastModifiedBy>
  <cp:revision>1</cp:revision>
  <cp:lastPrinted>2016-10-11T03:09:27Z</cp:lastPrinted>
  <dcterms:created xsi:type="dcterms:W3CDTF">2016-07-19T00:56:46Z</dcterms:created>
  <dcterms:modified xsi:type="dcterms:W3CDTF">2022-08-30T01:11:26Z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