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附表30" sheetId="1" r:id="rId1"/>
    <sheet name="附表31" sheetId="2" r:id="rId2"/>
    <sheet name="附表32" sheetId="13" r:id="rId3"/>
    <sheet name="附表33" sheetId="6" r:id="rId4"/>
    <sheet name="附表34" sheetId="7" r:id="rId5"/>
  </sheets>
  <definedNames>
    <definedName name="_xlnm._FilterDatabase" localSheetId="0" hidden="1">附表30!$A$5:$Q$6</definedName>
    <definedName name="_xlnm._FilterDatabase" localSheetId="3" hidden="1">附表33!$A$4:$G$9</definedName>
    <definedName name="_xlnm._FilterDatabase" localSheetId="4" hidden="1">附表34!$A$4:$H$16</definedName>
    <definedName name="_xlnm.Print_Titles" localSheetId="0">附表30!$1:$5</definedName>
    <definedName name="_xlnm.Print_Area" localSheetId="1">附表31!$A$1:$D$24</definedName>
    <definedName name="_xlnm.Print_Titles" localSheetId="1">附表31!$1:$4</definedName>
    <definedName name="_xlnm.Print_Area" localSheetId="4">附表34!$A$1:$H$16</definedName>
    <definedName name="_xlnm.Print_Titles" localSheetId="4">附表34!$4:$4</definedName>
    <definedName name="_xlnm.Print_Area" localSheetId="3">附表33!$A$1:$G$9</definedName>
  </definedNames>
  <calcPr calcId="144525"/>
</workbook>
</file>

<file path=xl/sharedStrings.xml><?xml version="1.0" encoding="utf-8"?>
<sst xmlns="http://schemas.openxmlformats.org/spreadsheetml/2006/main" count="142" uniqueCount="96">
  <si>
    <t>附表30:</t>
  </si>
  <si>
    <t>修文县政府债务2024年限额余额表</t>
  </si>
  <si>
    <t>单位：万元</t>
  </si>
  <si>
    <t>区划</t>
  </si>
  <si>
    <r>
      <rPr>
        <b/>
        <sz val="12"/>
        <rFont val="宋体"/>
        <charset val="134"/>
      </rPr>
      <t>政府债务</t>
    </r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年限额</t>
    </r>
  </si>
  <si>
    <r>
      <rPr>
        <b/>
        <sz val="12"/>
        <rFont val="宋体"/>
        <charset val="134"/>
      </rPr>
      <t>政府债务</t>
    </r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年余额</t>
    </r>
  </si>
  <si>
    <t>备注</t>
  </si>
  <si>
    <t>合计</t>
  </si>
  <si>
    <r>
      <rPr>
        <b/>
        <sz val="12"/>
        <rFont val="宋体"/>
        <charset val="0"/>
      </rPr>
      <t>一般债务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0"/>
      </rPr>
      <t>限额</t>
    </r>
  </si>
  <si>
    <r>
      <rPr>
        <b/>
        <sz val="12"/>
        <rFont val="宋体"/>
        <charset val="0"/>
      </rPr>
      <t>专项债务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0"/>
      </rPr>
      <t>限额</t>
    </r>
  </si>
  <si>
    <t>修文县</t>
  </si>
  <si>
    <t>附表31</t>
  </si>
  <si>
    <t>修文县地方政府债券发行及还本付息情况表</t>
  </si>
  <si>
    <t>项 目</t>
  </si>
  <si>
    <t>公式</t>
  </si>
  <si>
    <t>本地区</t>
  </si>
  <si>
    <t>一、2024年发行预计执行数</t>
  </si>
  <si>
    <t>A=B+D</t>
  </si>
  <si>
    <t>(一）一般债券</t>
  </si>
  <si>
    <t>B</t>
  </si>
  <si>
    <t>其中：再融资债券</t>
  </si>
  <si>
    <t>C</t>
  </si>
  <si>
    <t>（二）专项债券</t>
  </si>
  <si>
    <t>D</t>
  </si>
  <si>
    <t>E</t>
  </si>
  <si>
    <t>二、2024年还本支出预计执行数</t>
  </si>
  <si>
    <t>F=G+H</t>
  </si>
  <si>
    <t>（一）一般债券</t>
  </si>
  <si>
    <t>G</t>
  </si>
  <si>
    <t>H</t>
  </si>
  <si>
    <t>三、2025年付息支出预计执行数</t>
  </si>
  <si>
    <t>I=J+K</t>
  </si>
  <si>
    <t>J</t>
  </si>
  <si>
    <t>(二）专项债券</t>
  </si>
  <si>
    <t>K</t>
  </si>
  <si>
    <t>四、2025年还本支出预算数</t>
  </si>
  <si>
    <t>L=M+O</t>
  </si>
  <si>
    <t>M</t>
  </si>
  <si>
    <t>其中：再融资</t>
  </si>
  <si>
    <t>N</t>
  </si>
  <si>
    <t>O=P+Q</t>
  </si>
  <si>
    <t>P</t>
  </si>
  <si>
    <t>财政预算安排</t>
  </si>
  <si>
    <t>Q</t>
  </si>
  <si>
    <t>五、2025年付息支出预算数</t>
  </si>
  <si>
    <t>R=S+T</t>
  </si>
  <si>
    <t>S</t>
  </si>
  <si>
    <t>T</t>
  </si>
  <si>
    <t>附表32</t>
  </si>
  <si>
    <t>修文县本级2025年举借债务情况说明</t>
  </si>
  <si>
    <t xml:space="preserve">    2025年县本级政府债务付息支出已在2025年预算中予以安排，其中：一般公共预算中安排一般债券还本付息支出4100万元，政府性基金预算中安排专项债券还本付息支出23950万元。
    债券发行权限及额度由财政部和省政府确定，因此，县级财政年初无法在2025年县本级预算中进行安排。财政部和省财政厅将2025年政府债务余额和限额下达给各地后，县本级将按程序向县人大常委会报告。</t>
  </si>
  <si>
    <t>附表33</t>
  </si>
  <si>
    <t>2024年开展2023年度部门整体绩效评价清单</t>
  </si>
  <si>
    <t>序号</t>
  </si>
  <si>
    <t>单位名称</t>
  </si>
  <si>
    <t>绩效评价得分</t>
  </si>
  <si>
    <t>评价等级</t>
  </si>
  <si>
    <t>部门总收入</t>
  </si>
  <si>
    <t>部门总支出</t>
  </si>
  <si>
    <t>修文县发展和改革局</t>
  </si>
  <si>
    <t>优</t>
  </si>
  <si>
    <t>修文县住房和城乡建设局</t>
  </si>
  <si>
    <t>修文县农业农村局</t>
  </si>
  <si>
    <t>良</t>
  </si>
  <si>
    <t>修文县统计局</t>
  </si>
  <si>
    <t>修文县市场监督管理局</t>
  </si>
  <si>
    <t>附表34</t>
  </si>
  <si>
    <t>2024年开展2023年修文县重点项目绩效评价情况表</t>
  </si>
  <si>
    <t>单位</t>
  </si>
  <si>
    <t>项目名称</t>
  </si>
  <si>
    <t>预算安排资金</t>
  </si>
  <si>
    <t>预算资金实际执行总额</t>
  </si>
  <si>
    <t>资金性质</t>
  </si>
  <si>
    <t>修文县乡村振兴服务中心</t>
  </si>
  <si>
    <t>脱贫攻坚衔接资金</t>
  </si>
  <si>
    <t>一般预算</t>
  </si>
  <si>
    <t>修文县自然资源局</t>
  </si>
  <si>
    <t>房地一体第二期经费</t>
  </si>
  <si>
    <t>修文县综合执行执法局</t>
  </si>
  <si>
    <t>城镇园林绿化维护资金</t>
  </si>
  <si>
    <t>基金预算</t>
  </si>
  <si>
    <t>中</t>
  </si>
  <si>
    <t>修文县生活垃圾处置费项目</t>
  </si>
  <si>
    <t>农村危旧房屋拆除</t>
  </si>
  <si>
    <t>公租房配套基础提升</t>
  </si>
  <si>
    <t>修文县综合行政执法局</t>
  </si>
  <si>
    <t>路灯电费(龙场片区）</t>
  </si>
  <si>
    <t>城乡一体化住户调查工作经费</t>
  </si>
  <si>
    <t>贵州省贵阳市修文县公安局</t>
  </si>
  <si>
    <t>中央和省级纪检监察政法转移支付资金</t>
  </si>
  <si>
    <t>修文县司法局</t>
  </si>
  <si>
    <t>村（居）法律顾问经费</t>
  </si>
  <si>
    <t>修文县卫生健康局</t>
  </si>
  <si>
    <t>健康贵阳行动民生基因检测经费</t>
  </si>
  <si>
    <t>修文县人力资源和社会保障局</t>
  </si>
  <si>
    <t>创业担保贷款贴息资金及奖补资金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</si>
</sst>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5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宋体"/>
      <charset val="0"/>
    </font>
    <font>
      <sz val="11"/>
      <name val="宋体"/>
      <charset val="0"/>
    </font>
    <font>
      <sz val="11"/>
      <name val="Arial"/>
      <charset val="0"/>
    </font>
    <font>
      <sz val="11"/>
      <name val="Arial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/>
    <xf numFmtId="0" fontId="32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7" borderId="11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1" borderId="14" applyNumberFormat="0" applyAlignment="0" applyProtection="0">
      <alignment vertical="center"/>
    </xf>
    <xf numFmtId="0" fontId="45" fillId="11" borderId="10" applyNumberFormat="0" applyAlignment="0" applyProtection="0">
      <alignment vertical="center"/>
    </xf>
    <xf numFmtId="0" fontId="46" fillId="12" borderId="15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1" xfId="52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>
      <alignment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8" fontId="22" fillId="0" borderId="0" xfId="0" applyNumberFormat="1" applyFont="1" applyAlignment="1">
      <alignment horizontal="center" vertical="center" wrapText="1"/>
    </xf>
    <xf numFmtId="178" fontId="0" fillId="0" borderId="0" xfId="0" applyNumberFormat="1" applyFont="1" applyAlignment="1">
      <alignment horizontal="right" vertical="center" wrapText="1"/>
    </xf>
    <xf numFmtId="0" fontId="24" fillId="0" borderId="6" xfId="0" applyFont="1" applyFill="1" applyBorder="1" applyAlignment="1">
      <alignment horizontal="center" vertical="center" wrapText="1"/>
    </xf>
    <xf numFmtId="178" fontId="25" fillId="0" borderId="2" xfId="0" applyNumberFormat="1" applyFont="1" applyFill="1" applyBorder="1" applyAlignment="1">
      <alignment horizontal="center" vertical="center" wrapText="1"/>
    </xf>
    <xf numFmtId="178" fontId="26" fillId="0" borderId="2" xfId="0" applyNumberFormat="1" applyFont="1" applyFill="1" applyBorder="1" applyAlignment="1">
      <alignment horizontal="center" vertical="center" wrapText="1"/>
    </xf>
    <xf numFmtId="178" fontId="26" fillId="0" borderId="3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178" fontId="24" fillId="0" borderId="2" xfId="0" applyNumberFormat="1" applyFont="1" applyFill="1" applyBorder="1" applyAlignment="1">
      <alignment horizontal="center" vertical="center" wrapText="1"/>
    </xf>
    <xf numFmtId="178" fontId="27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8" fillId="0" borderId="3" xfId="45" applyFont="1" applyFill="1" applyBorder="1" applyAlignment="1">
      <alignment horizontal="left" vertical="center" wrapText="1"/>
    </xf>
    <xf numFmtId="176" fontId="29" fillId="0" borderId="2" xfId="51" applyNumberFormat="1" applyFont="1" applyFill="1" applyBorder="1" applyAlignment="1">
      <alignment horizontal="center" vertical="center"/>
    </xf>
    <xf numFmtId="176" fontId="29" fillId="0" borderId="2" xfId="0" applyNumberFormat="1" applyFont="1" applyFill="1" applyBorder="1" applyAlignment="1">
      <alignment horizontal="center" vertical="center" wrapText="1"/>
    </xf>
    <xf numFmtId="176" fontId="30" fillId="0" borderId="8" xfId="0" applyNumberFormat="1" applyFont="1" applyFill="1" applyBorder="1" applyAlignment="1">
      <alignment horizontal="center" vertical="center" wrapText="1"/>
    </xf>
    <xf numFmtId="176" fontId="30" fillId="0" borderId="9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8" fontId="31" fillId="0" borderId="0" xfId="0" applyNumberFormat="1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县本级支出执行对比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县本级收入执行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A11" sqref="A11"/>
    </sheetView>
  </sheetViews>
  <sheetFormatPr defaultColWidth="9" defaultRowHeight="14.25"/>
  <cols>
    <col min="1" max="1" width="41.25" style="50" customWidth="1"/>
    <col min="2" max="7" width="11.25" style="51" customWidth="1"/>
    <col min="8" max="8" width="14.375" style="52" customWidth="1"/>
    <col min="9" max="9" width="17.6666666666667" style="52" customWidth="1"/>
    <col min="10" max="11" width="13.8333333333333" style="52"/>
    <col min="12" max="12" width="14.5833333333333" style="52" customWidth="1"/>
    <col min="13" max="14" width="9.375" style="52"/>
    <col min="15" max="15" width="10.375" style="52"/>
    <col min="16" max="16" width="12.625" style="52"/>
    <col min="17" max="17" width="10.375" style="52"/>
    <col min="18" max="16384" width="9" style="52"/>
  </cols>
  <sheetData>
    <row r="1" spans="1:1">
      <c r="A1" s="53" t="s">
        <v>0</v>
      </c>
    </row>
    <row r="2" s="47" customFormat="1" ht="36" customHeight="1" spans="1:8">
      <c r="A2" s="54" t="s">
        <v>1</v>
      </c>
      <c r="B2" s="54"/>
      <c r="C2" s="54"/>
      <c r="D2" s="54"/>
      <c r="E2" s="54"/>
      <c r="F2" s="54"/>
      <c r="G2" s="54"/>
      <c r="H2" s="54"/>
    </row>
    <row r="3" s="47" customFormat="1" ht="18" customHeight="1" spans="1:9">
      <c r="A3" s="55"/>
      <c r="B3" s="56"/>
      <c r="C3" s="56"/>
      <c r="D3" s="56"/>
      <c r="E3" s="56"/>
      <c r="F3" s="57" t="s">
        <v>2</v>
      </c>
      <c r="G3" s="57"/>
      <c r="H3" s="57"/>
      <c r="I3" s="73"/>
    </row>
    <row r="4" s="48" customFormat="1" ht="25" customHeight="1" spans="1:8">
      <c r="A4" s="58" t="s">
        <v>3</v>
      </c>
      <c r="B4" s="59" t="s">
        <v>4</v>
      </c>
      <c r="C4" s="60"/>
      <c r="D4" s="60"/>
      <c r="E4" s="59" t="s">
        <v>5</v>
      </c>
      <c r="F4" s="60"/>
      <c r="G4" s="61"/>
      <c r="H4" s="62" t="s">
        <v>6</v>
      </c>
    </row>
    <row r="5" s="48" customFormat="1" ht="32" customHeight="1" spans="1:8">
      <c r="A5" s="63"/>
      <c r="B5" s="64" t="s">
        <v>7</v>
      </c>
      <c r="C5" s="65" t="s">
        <v>8</v>
      </c>
      <c r="D5" s="65" t="s">
        <v>9</v>
      </c>
      <c r="E5" s="64" t="s">
        <v>7</v>
      </c>
      <c r="F5" s="65" t="s">
        <v>8</v>
      </c>
      <c r="G5" s="65" t="s">
        <v>9</v>
      </c>
      <c r="H5" s="66"/>
    </row>
    <row r="6" s="49" customFormat="1" ht="62" customHeight="1" spans="1:17">
      <c r="A6" s="67" t="s">
        <v>10</v>
      </c>
      <c r="B6" s="68">
        <f>C6+D6</f>
        <v>752894.085725</v>
      </c>
      <c r="C6" s="68">
        <v>125524.685725</v>
      </c>
      <c r="D6" s="68">
        <v>627369.4</v>
      </c>
      <c r="E6" s="69">
        <f>F6+G6</f>
        <v>743705.92</v>
      </c>
      <c r="F6" s="70">
        <v>122175.52</v>
      </c>
      <c r="G6" s="71">
        <v>621530.4</v>
      </c>
      <c r="H6" s="72"/>
      <c r="I6" s="74"/>
      <c r="J6" s="74"/>
      <c r="K6" s="74"/>
      <c r="L6" s="74"/>
      <c r="M6" s="48"/>
      <c r="N6" s="48"/>
      <c r="O6" s="48"/>
      <c r="P6" s="48"/>
      <c r="Q6" s="48"/>
    </row>
    <row r="7" spans="14:17">
      <c r="N7" s="48"/>
      <c r="O7" s="48"/>
      <c r="Q7" s="48"/>
    </row>
    <row r="8" spans="14:17">
      <c r="N8" s="48"/>
      <c r="O8" s="48"/>
      <c r="Q8" s="48"/>
    </row>
    <row r="9" spans="15:17">
      <c r="O9" s="48"/>
      <c r="Q9" s="48"/>
    </row>
    <row r="10" spans="15:17">
      <c r="O10" s="48"/>
      <c r="Q10" s="48"/>
    </row>
  </sheetData>
  <autoFilter ref="A5:Q6">
    <extLst/>
  </autoFilter>
  <mergeCells count="6">
    <mergeCell ref="A2:H2"/>
    <mergeCell ref="F3:H3"/>
    <mergeCell ref="B4:D4"/>
    <mergeCell ref="E4:G4"/>
    <mergeCell ref="A4:A5"/>
    <mergeCell ref="H4:H5"/>
  </mergeCells>
  <printOptions horizontalCentered="1"/>
  <pageMargins left="0.590277777777778" right="0.196527777777778" top="0.590277777777778" bottom="0.393055555555556" header="0.314583333333333" footer="0.11805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B14" sqref="B14"/>
    </sheetView>
  </sheetViews>
  <sheetFormatPr defaultColWidth="9" defaultRowHeight="13.5" outlineLevelCol="4"/>
  <cols>
    <col min="1" max="1" width="39.875" style="28" customWidth="1"/>
    <col min="2" max="3" width="21.125" style="28" customWidth="1"/>
    <col min="4" max="4" width="20.5" style="28" customWidth="1"/>
    <col min="5" max="16384" width="9" style="28"/>
  </cols>
  <sheetData>
    <row r="1" s="28" customFormat="1" ht="14.25" spans="1:3">
      <c r="A1" s="30" t="s">
        <v>11</v>
      </c>
      <c r="B1" s="31"/>
      <c r="C1" s="32"/>
    </row>
    <row r="2" s="28" customFormat="1" ht="28" customHeight="1" spans="1:4">
      <c r="A2" s="33" t="s">
        <v>12</v>
      </c>
      <c r="B2" s="33"/>
      <c r="C2" s="33"/>
      <c r="D2" s="33"/>
    </row>
    <row r="3" s="28" customFormat="1" ht="17" customHeight="1" spans="1:4">
      <c r="A3" s="29"/>
      <c r="B3" s="29"/>
      <c r="C3" s="29"/>
      <c r="D3" s="34" t="s">
        <v>2</v>
      </c>
    </row>
    <row r="4" s="29" customFormat="1" ht="22" customHeight="1" spans="1:4">
      <c r="A4" s="35" t="s">
        <v>13</v>
      </c>
      <c r="B4" s="35" t="s">
        <v>14</v>
      </c>
      <c r="C4" s="35" t="s">
        <v>15</v>
      </c>
      <c r="D4" s="36" t="s">
        <v>6</v>
      </c>
    </row>
    <row r="5" s="28" customFormat="1" ht="22" customHeight="1" spans="1:4">
      <c r="A5" s="37" t="s">
        <v>16</v>
      </c>
      <c r="B5" s="38" t="s">
        <v>17</v>
      </c>
      <c r="C5" s="39">
        <f>C6+C8</f>
        <v>220248</v>
      </c>
      <c r="D5" s="12"/>
    </row>
    <row r="6" s="28" customFormat="1" ht="22" customHeight="1" spans="1:4">
      <c r="A6" s="40" t="s">
        <v>18</v>
      </c>
      <c r="B6" s="41" t="s">
        <v>19</v>
      </c>
      <c r="C6" s="42">
        <v>21575</v>
      </c>
      <c r="D6" s="12"/>
    </row>
    <row r="7" s="28" customFormat="1" ht="22" customHeight="1" spans="1:4">
      <c r="A7" s="40" t="s">
        <v>20</v>
      </c>
      <c r="B7" s="41" t="s">
        <v>21</v>
      </c>
      <c r="C7" s="42">
        <v>18675</v>
      </c>
      <c r="D7" s="12"/>
    </row>
    <row r="8" s="28" customFormat="1" ht="22" customHeight="1" spans="1:4">
      <c r="A8" s="40" t="s">
        <v>22</v>
      </c>
      <c r="B8" s="41" t="s">
        <v>23</v>
      </c>
      <c r="C8" s="42">
        <v>198673</v>
      </c>
      <c r="D8" s="12"/>
    </row>
    <row r="9" s="28" customFormat="1" ht="22" customHeight="1" spans="1:4">
      <c r="A9" s="40" t="s">
        <v>20</v>
      </c>
      <c r="B9" s="41" t="s">
        <v>24</v>
      </c>
      <c r="C9" s="42">
        <v>187323</v>
      </c>
      <c r="D9" s="12"/>
    </row>
    <row r="10" s="28" customFormat="1" ht="22" customHeight="1" spans="1:4">
      <c r="A10" s="40" t="s">
        <v>25</v>
      </c>
      <c r="B10" s="41" t="s">
        <v>26</v>
      </c>
      <c r="C10" s="42">
        <f>C11+C12</f>
        <v>64478</v>
      </c>
      <c r="D10" s="12"/>
    </row>
    <row r="11" s="28" customFormat="1" ht="22" customHeight="1" spans="1:5">
      <c r="A11" s="40" t="s">
        <v>27</v>
      </c>
      <c r="B11" s="41" t="s">
        <v>28</v>
      </c>
      <c r="C11" s="43">
        <v>6102</v>
      </c>
      <c r="D11" s="12"/>
      <c r="E11" s="44"/>
    </row>
    <row r="12" s="28" customFormat="1" ht="22" customHeight="1" spans="1:4">
      <c r="A12" s="40" t="s">
        <v>22</v>
      </c>
      <c r="B12" s="41" t="s">
        <v>29</v>
      </c>
      <c r="C12" s="43">
        <v>58376</v>
      </c>
      <c r="D12" s="12"/>
    </row>
    <row r="13" s="28" customFormat="1" ht="22" customHeight="1" spans="1:4">
      <c r="A13" s="40" t="s">
        <v>30</v>
      </c>
      <c r="B13" s="41" t="s">
        <v>31</v>
      </c>
      <c r="C13" s="43">
        <f>C14+C15</f>
        <v>22354.71</v>
      </c>
      <c r="D13" s="45"/>
    </row>
    <row r="14" s="28" customFormat="1" ht="22" customHeight="1" spans="1:4">
      <c r="A14" s="40" t="s">
        <v>27</v>
      </c>
      <c r="B14" s="41" t="s">
        <v>32</v>
      </c>
      <c r="C14" s="43">
        <v>3485.6</v>
      </c>
      <c r="D14" s="45"/>
    </row>
    <row r="15" s="28" customFormat="1" ht="22" customHeight="1" spans="1:4">
      <c r="A15" s="40" t="s">
        <v>33</v>
      </c>
      <c r="B15" s="41" t="s">
        <v>34</v>
      </c>
      <c r="C15" s="43">
        <v>18869.11</v>
      </c>
      <c r="D15" s="45"/>
    </row>
    <row r="16" s="28" customFormat="1" ht="22" customHeight="1" spans="1:4">
      <c r="A16" s="40" t="s">
        <v>35</v>
      </c>
      <c r="B16" s="41" t="s">
        <v>36</v>
      </c>
      <c r="C16" s="43">
        <f>C17+C19</f>
        <v>40268.4</v>
      </c>
      <c r="D16" s="45"/>
    </row>
    <row r="17" s="28" customFormat="1" ht="22" customHeight="1" spans="1:4">
      <c r="A17" s="40" t="s">
        <v>27</v>
      </c>
      <c r="B17" s="41" t="s">
        <v>37</v>
      </c>
      <c r="C17" s="43">
        <v>9547</v>
      </c>
      <c r="D17" s="45"/>
    </row>
    <row r="18" s="28" customFormat="1" ht="22" customHeight="1" spans="1:4">
      <c r="A18" s="40" t="s">
        <v>38</v>
      </c>
      <c r="B18" s="41" t="s">
        <v>39</v>
      </c>
      <c r="C18" s="43">
        <v>9547</v>
      </c>
      <c r="D18" s="45"/>
    </row>
    <row r="19" s="28" customFormat="1" ht="22" customHeight="1" spans="1:4">
      <c r="A19" s="40" t="s">
        <v>22</v>
      </c>
      <c r="B19" s="41" t="s">
        <v>40</v>
      </c>
      <c r="C19" s="43">
        <v>30721.4</v>
      </c>
      <c r="D19" s="45"/>
    </row>
    <row r="20" s="28" customFormat="1" ht="22" customHeight="1" spans="1:4">
      <c r="A20" s="40" t="s">
        <v>38</v>
      </c>
      <c r="B20" s="41" t="s">
        <v>41</v>
      </c>
      <c r="C20" s="42">
        <f>C19-C21</f>
        <v>29721.4</v>
      </c>
      <c r="D20" s="45"/>
    </row>
    <row r="21" s="28" customFormat="1" ht="22" customHeight="1" spans="1:4">
      <c r="A21" s="40" t="s">
        <v>42</v>
      </c>
      <c r="B21" s="41" t="s">
        <v>43</v>
      </c>
      <c r="C21" s="42">
        <v>1000</v>
      </c>
      <c r="D21" s="45"/>
    </row>
    <row r="22" s="28" customFormat="1" ht="22" customHeight="1" spans="1:4">
      <c r="A22" s="40" t="s">
        <v>44</v>
      </c>
      <c r="B22" s="41" t="s">
        <v>45</v>
      </c>
      <c r="C22" s="42">
        <f>C23+C24</f>
        <v>195100</v>
      </c>
      <c r="D22" s="45"/>
    </row>
    <row r="23" s="28" customFormat="1" ht="22" customHeight="1" spans="1:4">
      <c r="A23" s="40" t="s">
        <v>27</v>
      </c>
      <c r="B23" s="41" t="s">
        <v>46</v>
      </c>
      <c r="C23" s="42">
        <v>4100</v>
      </c>
      <c r="D23" s="45"/>
    </row>
    <row r="24" s="28" customFormat="1" ht="22" customHeight="1" spans="1:4">
      <c r="A24" s="40" t="s">
        <v>22</v>
      </c>
      <c r="B24" s="41" t="s">
        <v>47</v>
      </c>
      <c r="C24" s="42">
        <v>191000</v>
      </c>
      <c r="D24" s="45"/>
    </row>
    <row r="25" s="28" customFormat="1" spans="1:3">
      <c r="A25" s="46"/>
      <c r="B25" s="46"/>
      <c r="C25" s="46"/>
    </row>
    <row r="26" spans="1:3">
      <c r="A26" s="46"/>
      <c r="B26" s="46"/>
      <c r="C26" s="46"/>
    </row>
    <row r="27" spans="1:3">
      <c r="A27" s="46"/>
      <c r="B27" s="46"/>
      <c r="C27" s="46"/>
    </row>
  </sheetData>
  <mergeCells count="4">
    <mergeCell ref="A2:D2"/>
    <mergeCell ref="A25:C25"/>
    <mergeCell ref="A26:C26"/>
    <mergeCell ref="A27:C27"/>
  </mergeCells>
  <printOptions horizontalCentered="1"/>
  <pageMargins left="0.590277777777778" right="0.590277777777778" top="0.629861111111111" bottom="0.393055555555556" header="0.354166666666667" footer="0.118055555555556"/>
  <pageSetup paperSize="9" scale="84" fitToWidth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4" sqref="A4:M4"/>
    </sheetView>
  </sheetViews>
  <sheetFormatPr defaultColWidth="9" defaultRowHeight="14.25"/>
  <cols>
    <col min="1" max="1" width="32.5" customWidth="1"/>
    <col min="5" max="5" width="10.625" customWidth="1"/>
    <col min="7" max="7" width="6" customWidth="1"/>
    <col min="10" max="10" width="4.375" customWidth="1"/>
    <col min="11" max="11" width="3" customWidth="1"/>
    <col min="12" max="12" width="0.5" customWidth="1"/>
    <col min="13" max="13" width="8" customWidth="1"/>
  </cols>
  <sheetData>
    <row r="1" ht="27.75" customHeight="1" spans="1:1">
      <c r="A1" s="22" t="s">
        <v>48</v>
      </c>
    </row>
    <row r="2" ht="27.75" customHeight="1" spans="1:1">
      <c r="A2" s="23"/>
    </row>
    <row r="3" ht="36" customHeight="1" spans="1:13">
      <c r="A3" s="24" t="s">
        <v>49</v>
      </c>
      <c r="B3" s="24"/>
      <c r="C3" s="24"/>
      <c r="D3" s="24"/>
      <c r="E3" s="24"/>
      <c r="F3" s="25"/>
      <c r="G3" s="25"/>
      <c r="H3" s="25"/>
      <c r="I3" s="25"/>
      <c r="J3" s="25"/>
      <c r="K3" s="25"/>
      <c r="L3" s="25"/>
      <c r="M3" s="25"/>
    </row>
    <row r="4" ht="188.1" customHeight="1" spans="1:13">
      <c r="A4" s="26" t="s">
        <v>50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30" spans="1:1">
      <c r="A30" s="27"/>
    </row>
  </sheetData>
  <mergeCells count="2">
    <mergeCell ref="A3:M3"/>
    <mergeCell ref="A4:M4"/>
  </mergeCells>
  <printOptions horizontalCentered="1"/>
  <pageMargins left="0.708333333333333" right="0.708333333333333" top="0.708333333333333" bottom="0.708333333333333" header="0.511805555555556" footer="0.511805555555556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9"/>
  <sheetViews>
    <sheetView view="pageBreakPreview" zoomScale="130" zoomScaleNormal="145" workbookViewId="0">
      <selection activeCell="A2" sqref="A2:G2"/>
    </sheetView>
  </sheetViews>
  <sheetFormatPr defaultColWidth="9" defaultRowHeight="14.25"/>
  <cols>
    <col min="1" max="1" width="5.125" style="1" customWidth="1"/>
    <col min="2" max="2" width="9" style="1"/>
    <col min="3" max="3" width="11.1166666666667" style="1" customWidth="1"/>
    <col min="4" max="4" width="23.7416666666667" style="1" customWidth="1"/>
    <col min="5" max="5" width="15.1833333333333" style="1" customWidth="1"/>
    <col min="6" max="6" width="17.5916666666667" style="1" customWidth="1"/>
    <col min="7" max="7" width="11.5" style="1" customWidth="1"/>
    <col min="8" max="16380" width="9" style="1"/>
  </cols>
  <sheetData>
    <row r="1" spans="1:1">
      <c r="A1" s="6" t="s">
        <v>51</v>
      </c>
    </row>
    <row r="2" ht="20.25" spans="1:7">
      <c r="A2" s="16" t="s">
        <v>52</v>
      </c>
      <c r="B2" s="16"/>
      <c r="C2" s="16"/>
      <c r="D2" s="16"/>
      <c r="E2" s="16"/>
      <c r="F2" s="16"/>
      <c r="G2" s="16"/>
    </row>
    <row r="3" customFormat="1" ht="20.25" spans="1:16380">
      <c r="A3" s="16"/>
      <c r="B3" s="16"/>
      <c r="C3" s="16"/>
      <c r="D3" s="16"/>
      <c r="E3" s="16"/>
      <c r="F3" s="16"/>
      <c r="G3" s="10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</row>
    <row r="4" s="15" customFormat="1" ht="30" customHeight="1" spans="1:16380">
      <c r="A4" s="17" t="s">
        <v>53</v>
      </c>
      <c r="B4" s="17" t="s">
        <v>54</v>
      </c>
      <c r="C4" s="17"/>
      <c r="D4" s="18" t="s">
        <v>55</v>
      </c>
      <c r="E4" s="18" t="s">
        <v>56</v>
      </c>
      <c r="F4" s="18" t="s">
        <v>57</v>
      </c>
      <c r="G4" s="18" t="s">
        <v>58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</row>
    <row r="5" s="3" customFormat="1" ht="38" customHeight="1" spans="1:7">
      <c r="A5" s="13">
        <v>1</v>
      </c>
      <c r="B5" s="20" t="s">
        <v>59</v>
      </c>
      <c r="C5" s="21"/>
      <c r="D5" s="13">
        <v>90.94</v>
      </c>
      <c r="E5" s="13" t="s">
        <v>60</v>
      </c>
      <c r="F5" s="13">
        <v>1940.63</v>
      </c>
      <c r="G5" s="13">
        <v>1940.63</v>
      </c>
    </row>
    <row r="6" s="3" customFormat="1" ht="38" customHeight="1" spans="1:7">
      <c r="A6" s="13">
        <v>2</v>
      </c>
      <c r="B6" s="20" t="s">
        <v>61</v>
      </c>
      <c r="C6" s="21"/>
      <c r="D6" s="13">
        <v>92.33</v>
      </c>
      <c r="E6" s="13" t="s">
        <v>60</v>
      </c>
      <c r="F6" s="13">
        <v>65638.24</v>
      </c>
      <c r="G6" s="13">
        <v>65638.24</v>
      </c>
    </row>
    <row r="7" s="3" customFormat="1" ht="38" customHeight="1" spans="1:7">
      <c r="A7" s="13">
        <v>3</v>
      </c>
      <c r="B7" s="20" t="s">
        <v>62</v>
      </c>
      <c r="C7" s="21"/>
      <c r="D7" s="13">
        <v>87.25</v>
      </c>
      <c r="E7" s="13" t="s">
        <v>63</v>
      </c>
      <c r="F7" s="13">
        <v>17315.18</v>
      </c>
      <c r="G7" s="13">
        <v>17315.18</v>
      </c>
    </row>
    <row r="8" s="3" customFormat="1" ht="38" customHeight="1" spans="1:7">
      <c r="A8" s="13">
        <v>4</v>
      </c>
      <c r="B8" s="20" t="s">
        <v>64</v>
      </c>
      <c r="C8" s="21"/>
      <c r="D8" s="13">
        <v>94.9</v>
      </c>
      <c r="E8" s="13" t="s">
        <v>60</v>
      </c>
      <c r="F8" s="13">
        <v>507.81</v>
      </c>
      <c r="G8" s="13">
        <v>507.81</v>
      </c>
    </row>
    <row r="9" s="3" customFormat="1" ht="38" customHeight="1" spans="1:7">
      <c r="A9" s="13">
        <v>5</v>
      </c>
      <c r="B9" s="20" t="s">
        <v>65</v>
      </c>
      <c r="C9" s="21"/>
      <c r="D9" s="13">
        <v>90.31</v>
      </c>
      <c r="E9" s="13" t="s">
        <v>60</v>
      </c>
      <c r="F9" s="13">
        <v>1645.65</v>
      </c>
      <c r="G9" s="13">
        <v>1645.65</v>
      </c>
    </row>
  </sheetData>
  <autoFilter ref="A4:G9">
    <extLst/>
  </autoFilter>
  <mergeCells count="7">
    <mergeCell ref="A2:G2"/>
    <mergeCell ref="B4:C4"/>
    <mergeCell ref="B5:C5"/>
    <mergeCell ref="B6:C6"/>
    <mergeCell ref="B7:C7"/>
    <mergeCell ref="B8:C8"/>
    <mergeCell ref="B9:C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view="pageBreakPreview" zoomScaleNormal="85" workbookViewId="0">
      <selection activeCell="A2" sqref="A2:H2"/>
    </sheetView>
  </sheetViews>
  <sheetFormatPr defaultColWidth="9" defaultRowHeight="13.5" outlineLevelCol="7"/>
  <cols>
    <col min="1" max="1" width="5.75" style="3" customWidth="1"/>
    <col min="2" max="2" width="22.625" style="1" customWidth="1"/>
    <col min="3" max="3" width="33.125" style="4" customWidth="1"/>
    <col min="4" max="4" width="22.125" style="1" customWidth="1"/>
    <col min="5" max="5" width="23.125" style="1" customWidth="1"/>
    <col min="6" max="6" width="18.8833333333333" style="3" customWidth="1"/>
    <col min="7" max="7" width="12.125" style="5" customWidth="1"/>
    <col min="8" max="8" width="9.25833333333333" style="3" customWidth="1"/>
    <col min="9" max="16384" width="9" style="1"/>
  </cols>
  <sheetData>
    <row r="1" spans="1:1">
      <c r="A1" s="6" t="s">
        <v>66</v>
      </c>
    </row>
    <row r="2" s="1" customFormat="1" ht="27" spans="1:8">
      <c r="A2" s="7" t="s">
        <v>67</v>
      </c>
      <c r="B2" s="7"/>
      <c r="C2" s="8"/>
      <c r="D2" s="7"/>
      <c r="E2" s="7"/>
      <c r="F2" s="7"/>
      <c r="G2" s="8"/>
      <c r="H2" s="7"/>
    </row>
    <row r="3" s="1" customFormat="1" ht="21" customHeight="1" spans="1:8">
      <c r="A3" s="3"/>
      <c r="C3" s="4"/>
      <c r="E3" s="9"/>
      <c r="F3" s="9"/>
      <c r="G3" s="5"/>
      <c r="H3" s="10" t="s">
        <v>2</v>
      </c>
    </row>
    <row r="4" s="1" customFormat="1" ht="36" customHeight="1" spans="1:8">
      <c r="A4" s="11" t="s">
        <v>53</v>
      </c>
      <c r="B4" s="11" t="s">
        <v>68</v>
      </c>
      <c r="C4" s="12" t="s">
        <v>69</v>
      </c>
      <c r="D4" s="12" t="s">
        <v>70</v>
      </c>
      <c r="E4" s="12" t="s">
        <v>71</v>
      </c>
      <c r="F4" s="11" t="s">
        <v>72</v>
      </c>
      <c r="G4" s="13" t="s">
        <v>55</v>
      </c>
      <c r="H4" s="14" t="s">
        <v>56</v>
      </c>
    </row>
    <row r="5" s="1" customFormat="1" ht="38" customHeight="1" spans="1:8">
      <c r="A5" s="13">
        <v>1</v>
      </c>
      <c r="B5" s="13" t="s">
        <v>73</v>
      </c>
      <c r="C5" s="13" t="s">
        <v>74</v>
      </c>
      <c r="D5" s="13">
        <v>225</v>
      </c>
      <c r="E5" s="13">
        <v>225</v>
      </c>
      <c r="F5" s="13" t="s">
        <v>75</v>
      </c>
      <c r="G5" s="13">
        <v>97</v>
      </c>
      <c r="H5" s="13" t="s">
        <v>60</v>
      </c>
    </row>
    <row r="6" s="1" customFormat="1" ht="38" customHeight="1" spans="1:8">
      <c r="A6" s="13">
        <v>2</v>
      </c>
      <c r="B6" s="13" t="s">
        <v>76</v>
      </c>
      <c r="C6" s="13" t="s">
        <v>77</v>
      </c>
      <c r="D6" s="13">
        <v>50</v>
      </c>
      <c r="E6" s="13">
        <v>50</v>
      </c>
      <c r="F6" s="13" t="s">
        <v>75</v>
      </c>
      <c r="G6" s="13">
        <v>92.85</v>
      </c>
      <c r="H6" s="13" t="s">
        <v>60</v>
      </c>
    </row>
    <row r="7" s="1" customFormat="1" ht="38" customHeight="1" spans="1:8">
      <c r="A7" s="13">
        <v>3</v>
      </c>
      <c r="B7" s="13" t="s">
        <v>78</v>
      </c>
      <c r="C7" s="13" t="s">
        <v>79</v>
      </c>
      <c r="D7" s="13">
        <v>170</v>
      </c>
      <c r="E7" s="13">
        <v>63.856</v>
      </c>
      <c r="F7" s="13" t="s">
        <v>80</v>
      </c>
      <c r="G7" s="13">
        <v>78.08</v>
      </c>
      <c r="H7" s="13" t="s">
        <v>81</v>
      </c>
    </row>
    <row r="8" s="1" customFormat="1" ht="38" customHeight="1" spans="1:8">
      <c r="A8" s="13">
        <v>4</v>
      </c>
      <c r="B8" s="13" t="s">
        <v>78</v>
      </c>
      <c r="C8" s="13" t="s">
        <v>82</v>
      </c>
      <c r="D8" s="13">
        <v>780.33</v>
      </c>
      <c r="E8" s="13">
        <v>72</v>
      </c>
      <c r="F8" s="13" t="s">
        <v>80</v>
      </c>
      <c r="G8" s="13">
        <v>90.03</v>
      </c>
      <c r="H8" s="13" t="s">
        <v>60</v>
      </c>
    </row>
    <row r="9" s="1" customFormat="1" ht="38" customHeight="1" spans="1:8">
      <c r="A9" s="13">
        <v>5</v>
      </c>
      <c r="B9" s="13" t="s">
        <v>61</v>
      </c>
      <c r="C9" s="13" t="s">
        <v>83</v>
      </c>
      <c r="D9" s="13">
        <v>100</v>
      </c>
      <c r="E9" s="13">
        <v>99.97</v>
      </c>
      <c r="F9" s="13" t="s">
        <v>75</v>
      </c>
      <c r="G9" s="13">
        <v>96.25</v>
      </c>
      <c r="H9" s="13" t="s">
        <v>60</v>
      </c>
    </row>
    <row r="10" s="1" customFormat="1" ht="38" customHeight="1" spans="1:8">
      <c r="A10" s="13">
        <v>6</v>
      </c>
      <c r="B10" s="13" t="s">
        <v>61</v>
      </c>
      <c r="C10" s="13" t="s">
        <v>84</v>
      </c>
      <c r="D10" s="13">
        <v>300</v>
      </c>
      <c r="E10" s="13">
        <v>140.57</v>
      </c>
      <c r="F10" s="13" t="s">
        <v>75</v>
      </c>
      <c r="G10" s="13">
        <v>93.87</v>
      </c>
      <c r="H10" s="13" t="s">
        <v>60</v>
      </c>
    </row>
    <row r="11" s="1" customFormat="1" ht="38" customHeight="1" spans="1:8">
      <c r="A11" s="13">
        <v>7</v>
      </c>
      <c r="B11" s="13" t="s">
        <v>85</v>
      </c>
      <c r="C11" s="13" t="s">
        <v>86</v>
      </c>
      <c r="D11" s="13">
        <v>540</v>
      </c>
      <c r="E11" s="13">
        <v>500.6</v>
      </c>
      <c r="F11" s="13" t="s">
        <v>80</v>
      </c>
      <c r="G11" s="13">
        <v>94.21</v>
      </c>
      <c r="H11" s="13" t="s">
        <v>60</v>
      </c>
    </row>
    <row r="12" s="1" customFormat="1" ht="38" customHeight="1" spans="1:8">
      <c r="A12" s="13">
        <v>8</v>
      </c>
      <c r="B12" s="13" t="s">
        <v>64</v>
      </c>
      <c r="C12" s="13" t="s">
        <v>87</v>
      </c>
      <c r="D12" s="13">
        <v>48.12</v>
      </c>
      <c r="E12" s="13">
        <v>48.12</v>
      </c>
      <c r="F12" s="13" t="s">
        <v>75</v>
      </c>
      <c r="G12" s="13">
        <v>94.25</v>
      </c>
      <c r="H12" s="13" t="s">
        <v>60</v>
      </c>
    </row>
    <row r="13" s="1" customFormat="1" ht="38" customHeight="1" spans="1:8">
      <c r="A13" s="13">
        <v>9</v>
      </c>
      <c r="B13" s="13" t="s">
        <v>88</v>
      </c>
      <c r="C13" s="13" t="s">
        <v>89</v>
      </c>
      <c r="D13" s="13">
        <v>1251</v>
      </c>
      <c r="E13" s="13">
        <v>872.05</v>
      </c>
      <c r="F13" s="13" t="s">
        <v>75</v>
      </c>
      <c r="G13" s="13">
        <v>96.25</v>
      </c>
      <c r="H13" s="13" t="s">
        <v>60</v>
      </c>
    </row>
    <row r="14" s="2" customFormat="1" ht="38" customHeight="1" spans="1:8">
      <c r="A14" s="13">
        <v>10</v>
      </c>
      <c r="B14" s="13" t="s">
        <v>90</v>
      </c>
      <c r="C14" s="13" t="s">
        <v>91</v>
      </c>
      <c r="D14" s="13">
        <v>63</v>
      </c>
      <c r="E14" s="13">
        <v>63</v>
      </c>
      <c r="F14" s="13" t="s">
        <v>75</v>
      </c>
      <c r="G14" s="13">
        <v>91</v>
      </c>
      <c r="H14" s="13" t="s">
        <v>60</v>
      </c>
    </row>
    <row r="15" s="2" customFormat="1" ht="38" customHeight="1" spans="1:8">
      <c r="A15" s="13">
        <v>11</v>
      </c>
      <c r="B15" s="13" t="s">
        <v>92</v>
      </c>
      <c r="C15" s="13" t="s">
        <v>93</v>
      </c>
      <c r="D15" s="13">
        <v>70</v>
      </c>
      <c r="E15" s="13">
        <v>70</v>
      </c>
      <c r="F15" s="13" t="s">
        <v>75</v>
      </c>
      <c r="G15" s="13">
        <v>98.35</v>
      </c>
      <c r="H15" s="13" t="s">
        <v>60</v>
      </c>
    </row>
    <row r="16" s="1" customFormat="1" ht="38" customHeight="1" spans="1:8">
      <c r="A16" s="13">
        <v>12</v>
      </c>
      <c r="B16" s="13" t="s">
        <v>94</v>
      </c>
      <c r="C16" s="13" t="s">
        <v>95</v>
      </c>
      <c r="D16" s="13">
        <v>334.19</v>
      </c>
      <c r="E16" s="13">
        <v>288.7</v>
      </c>
      <c r="F16" s="13" t="s">
        <v>75</v>
      </c>
      <c r="G16" s="13">
        <v>95.46</v>
      </c>
      <c r="H16" s="13" t="s">
        <v>60</v>
      </c>
    </row>
    <row r="17" s="1" customFormat="1" spans="1:8">
      <c r="A17" s="3"/>
      <c r="B17" s="3"/>
      <c r="C17" s="5"/>
      <c r="D17" s="3"/>
      <c r="E17" s="3"/>
      <c r="F17" s="3"/>
      <c r="G17" s="5"/>
      <c r="H17" s="3"/>
    </row>
    <row r="18" s="1" customFormat="1" spans="3:8">
      <c r="C18" s="4"/>
      <c r="G18" s="5"/>
      <c r="H18" s="3"/>
    </row>
    <row r="19" s="1" customFormat="1" ht="44" customHeight="1" spans="3:8">
      <c r="C19" s="4"/>
      <c r="G19" s="5"/>
      <c r="H19" s="3"/>
    </row>
    <row r="20" s="1" customFormat="1" ht="17" customHeight="1" spans="3:8">
      <c r="C20" s="4"/>
      <c r="G20" s="5"/>
      <c r="H20" s="3"/>
    </row>
    <row r="21" s="1" customFormat="1" ht="17" customHeight="1" spans="3:8">
      <c r="C21" s="4"/>
      <c r="G21" s="5"/>
      <c r="H21" s="3"/>
    </row>
    <row r="22" s="1" customFormat="1" ht="17" customHeight="1" spans="3:8">
      <c r="C22" s="4"/>
      <c r="G22" s="5"/>
      <c r="H22" s="3"/>
    </row>
    <row r="23" s="1" customFormat="1" ht="57" customHeight="1" spans="3:8">
      <c r="C23" s="4"/>
      <c r="G23" s="5"/>
      <c r="H23" s="3"/>
    </row>
    <row r="24" s="1" customFormat="1" ht="17" customHeight="1" spans="3:8">
      <c r="C24" s="4"/>
      <c r="G24" s="5"/>
      <c r="H24" s="3"/>
    </row>
  </sheetData>
  <autoFilter ref="A4:H16">
    <extLst/>
  </autoFilter>
  <mergeCells count="1">
    <mergeCell ref="A2:H2"/>
  </mergeCells>
  <pageMargins left="0.751388888888889" right="0.751388888888889" top="0.550694444444444" bottom="0.786805555555556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附表30</vt:lpstr>
      <vt:lpstr>附表31</vt:lpstr>
      <vt:lpstr>附表32</vt:lpstr>
      <vt:lpstr>附表33</vt:lpstr>
      <vt:lpstr>附表34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朱先搏</dc:creator>
  <cp:lastModifiedBy>wps</cp:lastModifiedBy>
  <dcterms:created xsi:type="dcterms:W3CDTF">2024-01-11T10:56:00Z</dcterms:created>
  <dcterms:modified xsi:type="dcterms:W3CDTF">2025-02-20T08:29:40Z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500F93C4F4A849B6A27E63761D6B7E60</vt:lpwstr>
  </property>
</Properties>
</file>