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946"/>
  </bookViews>
  <sheets>
    <sheet name="sheet1" sheetId="4" r:id="rId1"/>
  </sheets>
  <definedNames>
    <definedName name="_xlnm.Print_Area" localSheetId="0">sheet1!$A:$I</definedName>
    <definedName name="_xlnm.Print_Titles" localSheetId="0">sheet1!$1:$6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<sst xmlns="http://schemas.openxmlformats.org/spreadsheetml/2006/main" count="73" uniqueCount="45">
  <si>
    <t>附件39</t>
  </si>
  <si>
    <t>贵阳市本级2022年社会保险基金预算收入预算表（草案）</t>
  </si>
  <si>
    <t>单位：万元</t>
  </si>
  <si>
    <t>科目编码</t>
  </si>
  <si>
    <t>科目名称</t>
  </si>
  <si>
    <t>2021年
完成数</t>
  </si>
  <si>
    <t>2022年
预算数</t>
  </si>
  <si>
    <t>2022年预算数为2021年完成数%</t>
  </si>
  <si>
    <t>2022年比2021年
增减额</t>
  </si>
  <si>
    <t>备注</t>
  </si>
  <si>
    <t>类</t>
  </si>
  <si>
    <t>款</t>
  </si>
  <si>
    <t>项</t>
  </si>
  <si>
    <t>栏次关系</t>
  </si>
  <si>
    <t>1</t>
  </si>
  <si>
    <t>2</t>
  </si>
  <si>
    <t>3=2/1</t>
  </si>
  <si>
    <t>4=2-1</t>
  </si>
  <si>
    <t>5</t>
  </si>
  <si>
    <t>102</t>
  </si>
  <si>
    <t>社会保险基金收入</t>
  </si>
  <si>
    <t>02</t>
  </si>
  <si>
    <t>失业保险基金收入</t>
  </si>
  <si>
    <t>01</t>
  </si>
  <si>
    <t>其中：保险费收入</t>
  </si>
  <si>
    <t xml:space="preserve">      财政补贴收入</t>
  </si>
  <si>
    <t>03</t>
  </si>
  <si>
    <t xml:space="preserve">      利息收入</t>
  </si>
  <si>
    <t>99</t>
  </si>
  <si>
    <t xml:space="preserve">      其他失业保险基金收入</t>
  </si>
  <si>
    <t>职工基本医疗保险基金收入</t>
  </si>
  <si>
    <t xml:space="preserve">      其他职工基本医疗保险基金收入</t>
  </si>
  <si>
    <t>10</t>
  </si>
  <si>
    <t>城乡居民基本养老保险基金收入</t>
  </si>
  <si>
    <t>其中：缴费收入</t>
  </si>
  <si>
    <t>04</t>
  </si>
  <si>
    <t xml:space="preserve">      委托投资收益</t>
  </si>
  <si>
    <t xml:space="preserve">      其他城乡居民基本养老保险基金收入</t>
  </si>
  <si>
    <t>11</t>
  </si>
  <si>
    <t>机关事业单位基本养老保险基金收入</t>
  </si>
  <si>
    <t xml:space="preserve">      财政补助收入</t>
  </si>
  <si>
    <t xml:space="preserve">       其他机关事业单位基本养老保险基金收入</t>
  </si>
  <si>
    <t>12</t>
  </si>
  <si>
    <t>城乡居民基本医疗保险基金收入</t>
  </si>
  <si>
    <t xml:space="preserve">      其他城乡居民基本医疗保险基金收入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</si>
</sst>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0.0%"/>
    <numFmt numFmtId="178" formatCode="_ * #,##0_ ;_ * \-#,##0_ ;_ * &quot;-&quot;??_ ;_ @_ "/>
    <numFmt numFmtId="179" formatCode="#,##0.00_ ;\-#,##0.00"/>
  </numFmts>
  <fonts count="36">
    <font>
      <sz val="11"/>
      <color rgb="FF000000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b/>
      <sz val="20"/>
      <color indexed="8"/>
      <name val="宋体"/>
      <charset val="134"/>
    </font>
    <font>
      <sz val="12"/>
      <color indexed="8"/>
      <name val="Arial"/>
      <charset val="134"/>
    </font>
    <font>
      <b/>
      <sz val="12"/>
      <color indexed="8"/>
      <name val="Arial"/>
      <charset val="0"/>
    </font>
    <font>
      <sz val="12"/>
      <color indexed="8"/>
      <name val="Arial"/>
      <charset val="0"/>
    </font>
    <font>
      <sz val="12"/>
      <color rgb="FF000000"/>
      <name val="Arial"/>
      <charset val="134"/>
    </font>
    <font>
      <sz val="10.5"/>
      <color indexed="8"/>
      <name val="仿宋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2"/>
      <color rgb="FF000000"/>
      <name val="Arial"/>
      <charset val="0"/>
    </font>
    <font>
      <sz val="12"/>
      <color indexed="8"/>
      <name val="仿宋"/>
      <charset val="134"/>
    </font>
    <font>
      <sz val="10"/>
      <color indexed="8"/>
      <name val="Arial"/>
      <charset val="0"/>
    </font>
    <font>
      <sz val="10"/>
      <color rgb="FF000000"/>
      <name val="Arial"/>
      <charset val="0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7" fillId="16" borderId="8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3" borderId="6" applyNumberFormat="0" applyFont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3" fillId="19" borderId="11" applyNumberFormat="0" applyAlignment="0" applyProtection="0">
      <alignment vertical="center"/>
    </xf>
    <xf numFmtId="0" fontId="28" fillId="19" borderId="8" applyNumberFormat="0" applyAlignment="0" applyProtection="0">
      <alignment vertical="center"/>
    </xf>
    <xf numFmtId="0" fontId="24" fillId="10" borderId="7" applyNumberFormat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7" fillId="0" borderId="0"/>
  </cellStyleXfs>
  <cellXfs count="49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177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vertical="center" wrapText="1"/>
    </xf>
    <xf numFmtId="176" fontId="6" fillId="0" borderId="4" xfId="8" applyNumberFormat="1" applyFont="1" applyFill="1" applyBorder="1" applyAlignment="1">
      <alignment vertical="center"/>
    </xf>
    <xf numFmtId="10" fontId="6" fillId="0" borderId="4" xfId="8" applyNumberFormat="1" applyFont="1" applyFill="1" applyBorder="1" applyAlignment="1">
      <alignment horizontal="right" vertical="center" shrinkToFit="1"/>
    </xf>
    <xf numFmtId="178" fontId="6" fillId="0" borderId="4" xfId="8" applyNumberFormat="1" applyFont="1" applyFill="1" applyBorder="1" applyAlignment="1">
      <alignment horizontal="right" vertical="center" shrinkToFi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176" fontId="7" fillId="0" borderId="4" xfId="8" applyNumberFormat="1" applyFont="1" applyFill="1" applyBorder="1" applyAlignment="1">
      <alignment vertical="center"/>
    </xf>
    <xf numFmtId="10" fontId="7" fillId="0" borderId="4" xfId="8" applyNumberFormat="1" applyFont="1" applyFill="1" applyBorder="1" applyAlignment="1">
      <alignment horizontal="right" vertical="center" shrinkToFit="1"/>
    </xf>
    <xf numFmtId="178" fontId="7" fillId="0" borderId="4" xfId="8" applyNumberFormat="1" applyFont="1" applyFill="1" applyBorder="1" applyAlignment="1">
      <alignment horizontal="right" vertical="center" shrinkToFit="1"/>
    </xf>
    <xf numFmtId="0" fontId="3" fillId="0" borderId="4" xfId="0" applyFont="1" applyFill="1" applyBorder="1" applyAlignment="1">
      <alignment horizontal="left" vertical="center" wrapText="1" indent="2"/>
    </xf>
    <xf numFmtId="49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176" fontId="8" fillId="0" borderId="4" xfId="0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horizontal="left" vertical="center" indent="2" shrinkToFit="1"/>
    </xf>
    <xf numFmtId="176" fontId="5" fillId="0" borderId="4" xfId="8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76" fontId="9" fillId="2" borderId="4" xfId="0" applyNumberFormat="1" applyFont="1" applyFill="1" applyBorder="1" applyAlignment="1" applyProtection="1">
      <alignment vertical="center" wrapText="1" shrinkToFit="1"/>
      <protection locked="0"/>
    </xf>
    <xf numFmtId="176" fontId="10" fillId="2" borderId="4" xfId="0" applyNumberFormat="1" applyFont="1" applyFill="1" applyBorder="1" applyAlignment="1">
      <alignment horizontal="left" vertical="center" shrinkToFit="1"/>
    </xf>
    <xf numFmtId="176" fontId="11" fillId="2" borderId="4" xfId="0" applyNumberFormat="1" applyFont="1" applyFill="1" applyBorder="1" applyAlignment="1">
      <alignment horizontal="left" vertical="center" wrapText="1"/>
    </xf>
    <xf numFmtId="176" fontId="11" fillId="2" borderId="4" xfId="0" applyNumberFormat="1" applyFont="1" applyFill="1" applyBorder="1" applyAlignment="1">
      <alignment horizontal="left" vertical="center" shrinkToFit="1"/>
    </xf>
    <xf numFmtId="176" fontId="12" fillId="2" borderId="4" xfId="0" applyNumberFormat="1" applyFont="1" applyFill="1" applyBorder="1" applyAlignment="1">
      <alignment horizontal="right" vertical="center" shrinkToFit="1"/>
    </xf>
    <xf numFmtId="176" fontId="7" fillId="2" borderId="4" xfId="0" applyNumberFormat="1" applyFont="1" applyFill="1" applyBorder="1" applyAlignment="1">
      <alignment horizontal="right" vertical="center" shrinkToFit="1"/>
    </xf>
    <xf numFmtId="176" fontId="13" fillId="2" borderId="4" xfId="0" applyNumberFormat="1" applyFont="1" applyFill="1" applyBorder="1" applyAlignment="1" applyProtection="1">
      <alignment vertical="center" wrapText="1" shrinkToFit="1"/>
      <protection locked="0"/>
    </xf>
    <xf numFmtId="179" fontId="10" fillId="2" borderId="4" xfId="0" applyNumberFormat="1" applyFont="1" applyFill="1" applyBorder="1" applyAlignment="1">
      <alignment horizontal="left" vertical="center" wrapText="1"/>
    </xf>
    <xf numFmtId="179" fontId="14" fillId="2" borderId="4" xfId="0" applyNumberFormat="1" applyFont="1" applyFill="1" applyBorder="1" applyAlignment="1">
      <alignment horizontal="right" vertical="center"/>
    </xf>
    <xf numFmtId="179" fontId="15" fillId="2" borderId="4" xfId="0" applyNumberFormat="1" applyFont="1" applyFill="1" applyBorder="1" applyAlignment="1">
      <alignment horizontal="left" vertical="center" wrapText="1"/>
    </xf>
    <xf numFmtId="179" fontId="14" fillId="2" borderId="4" xfId="0" applyNumberFormat="1" applyFont="1" applyFill="1" applyBorder="1" applyAlignment="1">
      <alignment horizontal="left" vertical="center" wrapText="1"/>
    </xf>
    <xf numFmtId="179" fontId="5" fillId="2" borderId="4" xfId="0" applyNumberFormat="1" applyFont="1" applyFill="1" applyBorder="1" applyAlignment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33"/>
  <sheetViews>
    <sheetView tabSelected="1" workbookViewId="0">
      <pane xSplit="4" ySplit="6" topLeftCell="E7" activePane="bottomRight" state="frozen"/>
      <selection/>
      <selection pane="topRight"/>
      <selection pane="bottomLeft"/>
      <selection pane="bottomRight" activeCell="L14" sqref="L14"/>
    </sheetView>
  </sheetViews>
  <sheetFormatPr defaultColWidth="9" defaultRowHeight="14.25"/>
  <cols>
    <col min="1" max="3" width="4.13333333333333" style="3" customWidth="1"/>
    <col min="4" max="4" width="47.75" style="3" customWidth="1"/>
    <col min="5" max="5" width="13.5" style="4" customWidth="1"/>
    <col min="6" max="6" width="12.5" style="4" customWidth="1"/>
    <col min="7" max="7" width="11.8833333333333" style="5" customWidth="1"/>
    <col min="8" max="8" width="12" style="4" customWidth="1"/>
    <col min="9" max="9" width="15" style="4" customWidth="1"/>
    <col min="10" max="16384" width="9" style="4"/>
  </cols>
  <sheetData>
    <row r="1" spans="1:1">
      <c r="A1" s="6" t="s">
        <v>0</v>
      </c>
    </row>
    <row r="2" ht="27.95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ht="24.75" customHeight="1" spans="1:9">
      <c r="A3" s="8"/>
      <c r="B3" s="8"/>
      <c r="C3" s="8"/>
      <c r="D3" s="8"/>
      <c r="I3" s="36" t="s">
        <v>2</v>
      </c>
    </row>
    <row r="4" s="1" customFormat="1" ht="33" customHeight="1" spans="1:9">
      <c r="A4" s="9" t="s">
        <v>3</v>
      </c>
      <c r="B4" s="10"/>
      <c r="C4" s="11"/>
      <c r="D4" s="12" t="s">
        <v>4</v>
      </c>
      <c r="E4" s="13" t="s">
        <v>5</v>
      </c>
      <c r="F4" s="14" t="s">
        <v>6</v>
      </c>
      <c r="G4" s="15" t="s">
        <v>7</v>
      </c>
      <c r="H4" s="15" t="s">
        <v>8</v>
      </c>
      <c r="I4" s="14" t="s">
        <v>9</v>
      </c>
    </row>
    <row r="5" s="1" customFormat="1" ht="33" customHeight="1" spans="1:9">
      <c r="A5" s="12" t="s">
        <v>10</v>
      </c>
      <c r="B5" s="12" t="s">
        <v>11</v>
      </c>
      <c r="C5" s="12" t="s">
        <v>12</v>
      </c>
      <c r="D5" s="12"/>
      <c r="E5" s="16"/>
      <c r="F5" s="12"/>
      <c r="G5" s="15"/>
      <c r="H5" s="15"/>
      <c r="I5" s="14"/>
    </row>
    <row r="6" s="1" customFormat="1" ht="24" customHeight="1" spans="1:9">
      <c r="A6" s="17" t="s">
        <v>13</v>
      </c>
      <c r="B6" s="18"/>
      <c r="C6" s="18"/>
      <c r="D6" s="19"/>
      <c r="E6" s="20" t="s">
        <v>14</v>
      </c>
      <c r="F6" s="20" t="s">
        <v>15</v>
      </c>
      <c r="G6" s="20" t="s">
        <v>16</v>
      </c>
      <c r="H6" s="20" t="s">
        <v>17</v>
      </c>
      <c r="I6" s="20" t="s">
        <v>18</v>
      </c>
    </row>
    <row r="7" s="2" customFormat="1" ht="18.75" customHeight="1" spans="1:9">
      <c r="A7" s="21" t="s">
        <v>19</v>
      </c>
      <c r="B7" s="21"/>
      <c r="C7" s="21"/>
      <c r="D7" s="21" t="s">
        <v>20</v>
      </c>
      <c r="E7" s="22">
        <v>1302973</v>
      </c>
      <c r="F7" s="22">
        <v>1412849.75</v>
      </c>
      <c r="G7" s="23">
        <f t="shared" ref="G7:G21" si="0">F7/E7</f>
        <v>1.08432772590069</v>
      </c>
      <c r="H7" s="24">
        <f t="shared" ref="H7:H27" si="1">F7-E7</f>
        <v>109876.75</v>
      </c>
      <c r="I7" s="37"/>
    </row>
    <row r="8" ht="18.95" customHeight="1" spans="1:9">
      <c r="A8" s="25"/>
      <c r="B8" s="25" t="s">
        <v>21</v>
      </c>
      <c r="C8" s="25"/>
      <c r="D8" s="26" t="s">
        <v>22</v>
      </c>
      <c r="E8" s="27">
        <v>57281</v>
      </c>
      <c r="F8" s="27">
        <v>54346</v>
      </c>
      <c r="G8" s="28">
        <f t="shared" si="0"/>
        <v>0.948761369389501</v>
      </c>
      <c r="H8" s="29">
        <f t="shared" si="1"/>
        <v>-2935</v>
      </c>
      <c r="I8" s="38"/>
    </row>
    <row r="9" ht="17" customHeight="1" spans="1:9">
      <c r="A9" s="25"/>
      <c r="B9" s="25"/>
      <c r="C9" s="25" t="s">
        <v>23</v>
      </c>
      <c r="D9" s="30" t="s">
        <v>24</v>
      </c>
      <c r="E9" s="27">
        <v>54473</v>
      </c>
      <c r="F9" s="27">
        <v>54196</v>
      </c>
      <c r="G9" s="28">
        <f t="shared" si="0"/>
        <v>0.99491491197474</v>
      </c>
      <c r="H9" s="29">
        <f t="shared" si="1"/>
        <v>-277</v>
      </c>
      <c r="I9" s="39"/>
    </row>
    <row r="10" ht="17" customHeight="1" spans="1:9">
      <c r="A10" s="25"/>
      <c r="B10" s="25"/>
      <c r="C10" s="25" t="s">
        <v>21</v>
      </c>
      <c r="D10" s="30" t="s">
        <v>25</v>
      </c>
      <c r="E10" s="27">
        <v>1498</v>
      </c>
      <c r="F10" s="27"/>
      <c r="G10" s="28">
        <f t="shared" si="0"/>
        <v>0</v>
      </c>
      <c r="H10" s="29">
        <f t="shared" si="1"/>
        <v>-1498</v>
      </c>
      <c r="I10" s="40"/>
    </row>
    <row r="11" ht="17" customHeight="1" spans="1:9">
      <c r="A11" s="25"/>
      <c r="B11" s="25"/>
      <c r="C11" s="25" t="s">
        <v>26</v>
      </c>
      <c r="D11" s="30" t="s">
        <v>27</v>
      </c>
      <c r="E11" s="27">
        <v>1149</v>
      </c>
      <c r="F11" s="27">
        <v>120</v>
      </c>
      <c r="G11" s="28">
        <f t="shared" si="0"/>
        <v>0.10443864229765</v>
      </c>
      <c r="H11" s="29">
        <f t="shared" si="1"/>
        <v>-1029</v>
      </c>
      <c r="I11" s="39"/>
    </row>
    <row r="12" ht="17" customHeight="1" spans="1:9">
      <c r="A12" s="25"/>
      <c r="B12" s="25"/>
      <c r="C12" s="25" t="s">
        <v>28</v>
      </c>
      <c r="D12" s="30" t="s">
        <v>29</v>
      </c>
      <c r="E12" s="27">
        <v>161</v>
      </c>
      <c r="F12" s="27">
        <v>30</v>
      </c>
      <c r="G12" s="28">
        <f t="shared" si="0"/>
        <v>0.186335403726708</v>
      </c>
      <c r="H12" s="29">
        <f t="shared" si="1"/>
        <v>-131</v>
      </c>
      <c r="I12" s="40"/>
    </row>
    <row r="13" ht="17" customHeight="1" spans="1:9">
      <c r="A13" s="31"/>
      <c r="B13" s="31" t="s">
        <v>26</v>
      </c>
      <c r="C13" s="31"/>
      <c r="D13" s="32" t="s">
        <v>30</v>
      </c>
      <c r="E13" s="33">
        <v>936940</v>
      </c>
      <c r="F13" s="33">
        <v>972420</v>
      </c>
      <c r="G13" s="28">
        <f t="shared" si="0"/>
        <v>1.037867953124</v>
      </c>
      <c r="H13" s="29">
        <f t="shared" si="1"/>
        <v>35480</v>
      </c>
      <c r="I13" s="41"/>
    </row>
    <row r="14" ht="17" customHeight="1" spans="1:9">
      <c r="A14" s="25"/>
      <c r="B14" s="25"/>
      <c r="C14" s="25" t="s">
        <v>23</v>
      </c>
      <c r="D14" s="30" t="s">
        <v>24</v>
      </c>
      <c r="E14" s="33">
        <v>904321</v>
      </c>
      <c r="F14" s="33">
        <v>938772</v>
      </c>
      <c r="G14" s="28">
        <f t="shared" si="0"/>
        <v>1.03809598582804</v>
      </c>
      <c r="H14" s="29">
        <f t="shared" si="1"/>
        <v>34451</v>
      </c>
      <c r="I14" s="42"/>
    </row>
    <row r="15" ht="17" customHeight="1" spans="1:9">
      <c r="A15" s="25"/>
      <c r="B15" s="25"/>
      <c r="C15" s="25" t="s">
        <v>21</v>
      </c>
      <c r="D15" s="30" t="s">
        <v>25</v>
      </c>
      <c r="E15" s="33">
        <v>5492</v>
      </c>
      <c r="F15" s="33">
        <v>5607</v>
      </c>
      <c r="G15" s="28">
        <f t="shared" si="0"/>
        <v>1.02093954843409</v>
      </c>
      <c r="H15" s="29">
        <f t="shared" si="1"/>
        <v>115</v>
      </c>
      <c r="I15" s="43"/>
    </row>
    <row r="16" ht="17" customHeight="1" spans="1:9">
      <c r="A16" s="25"/>
      <c r="B16" s="25"/>
      <c r="C16" s="25" t="s">
        <v>26</v>
      </c>
      <c r="D16" s="30" t="s">
        <v>27</v>
      </c>
      <c r="E16" s="33">
        <v>23720</v>
      </c>
      <c r="F16" s="33">
        <v>25741</v>
      </c>
      <c r="G16" s="28">
        <f t="shared" si="0"/>
        <v>1.0852023608769</v>
      </c>
      <c r="H16" s="29">
        <f t="shared" si="1"/>
        <v>2021</v>
      </c>
      <c r="I16" s="42"/>
    </row>
    <row r="17" ht="17" customHeight="1" spans="1:9">
      <c r="A17" s="25"/>
      <c r="B17" s="25"/>
      <c r="C17" s="25" t="s">
        <v>28</v>
      </c>
      <c r="D17" s="30" t="s">
        <v>31</v>
      </c>
      <c r="E17" s="33">
        <v>3407</v>
      </c>
      <c r="F17" s="33">
        <v>2300</v>
      </c>
      <c r="G17" s="28">
        <f t="shared" si="0"/>
        <v>0.675080716172586</v>
      </c>
      <c r="H17" s="29">
        <f t="shared" si="1"/>
        <v>-1107</v>
      </c>
      <c r="I17" s="42"/>
    </row>
    <row r="18" ht="17" customHeight="1" spans="1:9">
      <c r="A18" s="31"/>
      <c r="B18" s="31" t="s">
        <v>32</v>
      </c>
      <c r="C18" s="31"/>
      <c r="D18" s="32" t="s">
        <v>33</v>
      </c>
      <c r="E18" s="33">
        <v>5097</v>
      </c>
      <c r="F18" s="27">
        <v>4863</v>
      </c>
      <c r="G18" s="28">
        <f t="shared" si="0"/>
        <v>0.954090641553855</v>
      </c>
      <c r="H18" s="29">
        <f t="shared" si="1"/>
        <v>-234</v>
      </c>
      <c r="I18" s="44"/>
    </row>
    <row r="19" ht="17" customHeight="1" spans="1:9">
      <c r="A19" s="25"/>
      <c r="B19" s="25"/>
      <c r="C19" s="25" t="s">
        <v>23</v>
      </c>
      <c r="D19" s="30" t="s">
        <v>34</v>
      </c>
      <c r="E19" s="33">
        <v>1609</v>
      </c>
      <c r="F19" s="27">
        <v>1140</v>
      </c>
      <c r="G19" s="28">
        <f t="shared" si="0"/>
        <v>0.708514605344935</v>
      </c>
      <c r="H19" s="29">
        <f t="shared" si="1"/>
        <v>-469</v>
      </c>
      <c r="I19" s="44"/>
    </row>
    <row r="20" ht="17" customHeight="1" spans="1:9">
      <c r="A20" s="25"/>
      <c r="B20" s="25"/>
      <c r="C20" s="25" t="s">
        <v>21</v>
      </c>
      <c r="D20" s="30" t="s">
        <v>25</v>
      </c>
      <c r="E20" s="33">
        <v>3288</v>
      </c>
      <c r="F20" s="27">
        <v>3385</v>
      </c>
      <c r="G20" s="28">
        <f t="shared" si="0"/>
        <v>1.02950121654501</v>
      </c>
      <c r="H20" s="29">
        <f t="shared" si="1"/>
        <v>97</v>
      </c>
      <c r="I20" s="45"/>
    </row>
    <row r="21" ht="17" customHeight="1" spans="1:9">
      <c r="A21" s="25"/>
      <c r="B21" s="25"/>
      <c r="C21" s="25" t="s">
        <v>26</v>
      </c>
      <c r="D21" s="30" t="s">
        <v>27</v>
      </c>
      <c r="E21" s="33">
        <v>190</v>
      </c>
      <c r="F21" s="27">
        <v>163</v>
      </c>
      <c r="G21" s="28">
        <f t="shared" si="0"/>
        <v>0.857894736842105</v>
      </c>
      <c r="H21" s="29">
        <f t="shared" si="1"/>
        <v>-27</v>
      </c>
      <c r="I21" s="45"/>
    </row>
    <row r="22" ht="17" customHeight="1" spans="1:9">
      <c r="A22" s="25"/>
      <c r="B22" s="25"/>
      <c r="C22" s="25" t="s">
        <v>35</v>
      </c>
      <c r="D22" s="30" t="s">
        <v>36</v>
      </c>
      <c r="E22" s="27"/>
      <c r="F22" s="27">
        <v>174</v>
      </c>
      <c r="G22" s="28"/>
      <c r="H22" s="29">
        <f t="shared" si="1"/>
        <v>174</v>
      </c>
      <c r="I22" s="45"/>
    </row>
    <row r="23" ht="17" customHeight="1" spans="1:9">
      <c r="A23" s="25"/>
      <c r="B23" s="25"/>
      <c r="C23" s="25" t="s">
        <v>28</v>
      </c>
      <c r="D23" s="34" t="s">
        <v>37</v>
      </c>
      <c r="E23" s="33">
        <v>10</v>
      </c>
      <c r="F23" s="27">
        <v>1</v>
      </c>
      <c r="G23" s="28">
        <f>F23/E23</f>
        <v>0.1</v>
      </c>
      <c r="H23" s="29">
        <f t="shared" si="1"/>
        <v>-9</v>
      </c>
      <c r="I23" s="45"/>
    </row>
    <row r="24" ht="17" customHeight="1" spans="1:9">
      <c r="A24" s="31"/>
      <c r="B24" s="31" t="s">
        <v>38</v>
      </c>
      <c r="C24" s="31"/>
      <c r="D24" s="32" t="s">
        <v>39</v>
      </c>
      <c r="E24" s="27">
        <v>103387</v>
      </c>
      <c r="F24" s="27">
        <v>106673</v>
      </c>
      <c r="G24" s="28">
        <f>F24/E24</f>
        <v>1.03178349308907</v>
      </c>
      <c r="H24" s="29">
        <f t="shared" si="1"/>
        <v>3286</v>
      </c>
      <c r="I24" s="46"/>
    </row>
    <row r="25" ht="17" customHeight="1" spans="1:9">
      <c r="A25" s="25"/>
      <c r="B25" s="25"/>
      <c r="C25" s="25" t="s">
        <v>23</v>
      </c>
      <c r="D25" s="30" t="s">
        <v>24</v>
      </c>
      <c r="E25" s="27">
        <v>43638</v>
      </c>
      <c r="F25" s="27">
        <v>44967</v>
      </c>
      <c r="G25" s="28">
        <f>F25/E25</f>
        <v>1.03045510793345</v>
      </c>
      <c r="H25" s="29">
        <f t="shared" si="1"/>
        <v>1329</v>
      </c>
      <c r="I25" s="47"/>
    </row>
    <row r="26" ht="17" customHeight="1" spans="1:9">
      <c r="A26" s="25"/>
      <c r="B26" s="25"/>
      <c r="C26" s="25" t="s">
        <v>21</v>
      </c>
      <c r="D26" s="30" t="s">
        <v>40</v>
      </c>
      <c r="E26" s="27">
        <v>57627</v>
      </c>
      <c r="F26" s="27">
        <v>59217</v>
      </c>
      <c r="G26" s="28">
        <f>F26/E26</f>
        <v>1.02759123327607</v>
      </c>
      <c r="H26" s="29">
        <f t="shared" si="1"/>
        <v>1590</v>
      </c>
      <c r="I26" s="47"/>
    </row>
    <row r="27" ht="17" customHeight="1" spans="1:9">
      <c r="A27" s="25"/>
      <c r="B27" s="25"/>
      <c r="C27" s="25" t="s">
        <v>26</v>
      </c>
      <c r="D27" s="30" t="s">
        <v>27</v>
      </c>
      <c r="E27" s="27">
        <v>395</v>
      </c>
      <c r="F27" s="27">
        <v>412</v>
      </c>
      <c r="G27" s="28">
        <f>F27/E27</f>
        <v>1.04303797468354</v>
      </c>
      <c r="H27" s="29">
        <f t="shared" si="1"/>
        <v>17</v>
      </c>
      <c r="I27" s="47"/>
    </row>
    <row r="28" ht="17" customHeight="1" spans="1:9">
      <c r="A28" s="25"/>
      <c r="B28" s="25"/>
      <c r="C28" s="25" t="s">
        <v>28</v>
      </c>
      <c r="D28" s="34" t="s">
        <v>41</v>
      </c>
      <c r="E28" s="27">
        <v>1727</v>
      </c>
      <c r="F28" s="27">
        <v>2077</v>
      </c>
      <c r="G28" s="28">
        <f t="shared" ref="G28:G38" si="2">F28/E28</f>
        <v>1.20266357845976</v>
      </c>
      <c r="H28" s="29">
        <f t="shared" ref="H28:H38" si="3">F28-E28</f>
        <v>350</v>
      </c>
      <c r="I28" s="46"/>
    </row>
    <row r="29" ht="17" customHeight="1" spans="1:9">
      <c r="A29" s="31"/>
      <c r="B29" s="31" t="s">
        <v>42</v>
      </c>
      <c r="C29" s="31"/>
      <c r="D29" s="32" t="s">
        <v>43</v>
      </c>
      <c r="E29" s="35">
        <v>200268</v>
      </c>
      <c r="F29" s="35">
        <v>274547.75</v>
      </c>
      <c r="G29" s="28">
        <f t="shared" si="2"/>
        <v>1.37090174166617</v>
      </c>
      <c r="H29" s="29">
        <f t="shared" si="3"/>
        <v>74279.75</v>
      </c>
      <c r="I29" s="46"/>
    </row>
    <row r="30" ht="17" customHeight="1" spans="1:9">
      <c r="A30" s="25"/>
      <c r="B30" s="25"/>
      <c r="C30" s="25" t="s">
        <v>23</v>
      </c>
      <c r="D30" s="30" t="s">
        <v>24</v>
      </c>
      <c r="E30" s="27">
        <v>22833.71</v>
      </c>
      <c r="F30" s="35">
        <v>89600</v>
      </c>
      <c r="G30" s="28">
        <f t="shared" si="2"/>
        <v>3.92402285918495</v>
      </c>
      <c r="H30" s="29">
        <f t="shared" si="3"/>
        <v>66766.29</v>
      </c>
      <c r="I30" s="46"/>
    </row>
    <row r="31" ht="17" customHeight="1" spans="1:9">
      <c r="A31" s="25"/>
      <c r="B31" s="25"/>
      <c r="C31" s="25" t="s">
        <v>21</v>
      </c>
      <c r="D31" s="30" t="s">
        <v>25</v>
      </c>
      <c r="E31" s="27">
        <v>160894.52</v>
      </c>
      <c r="F31" s="35">
        <v>179947.75</v>
      </c>
      <c r="G31" s="28">
        <f t="shared" si="2"/>
        <v>1.11842062737749</v>
      </c>
      <c r="H31" s="29">
        <f t="shared" si="3"/>
        <v>19053.23</v>
      </c>
      <c r="I31" s="48"/>
    </row>
    <row r="32" ht="17" customHeight="1" spans="1:9">
      <c r="A32" s="25"/>
      <c r="B32" s="25"/>
      <c r="C32" s="25" t="s">
        <v>26</v>
      </c>
      <c r="D32" s="30" t="s">
        <v>27</v>
      </c>
      <c r="E32" s="27">
        <v>15537.88</v>
      </c>
      <c r="F32" s="35">
        <v>5000</v>
      </c>
      <c r="G32" s="28">
        <f t="shared" si="2"/>
        <v>0.321794221605522</v>
      </c>
      <c r="H32" s="29">
        <f t="shared" si="3"/>
        <v>-10537.88</v>
      </c>
      <c r="I32" s="48"/>
    </row>
    <row r="33" ht="17" customHeight="1" spans="1:9">
      <c r="A33" s="25"/>
      <c r="B33" s="25"/>
      <c r="C33" s="25" t="s">
        <v>28</v>
      </c>
      <c r="D33" s="34" t="s">
        <v>44</v>
      </c>
      <c r="E33" s="27">
        <v>1001.89</v>
      </c>
      <c r="F33" s="35"/>
      <c r="G33" s="28">
        <f t="shared" si="2"/>
        <v>0</v>
      </c>
      <c r="H33" s="29">
        <f t="shared" si="3"/>
        <v>-1001.89</v>
      </c>
      <c r="I33" s="48"/>
    </row>
  </sheetData>
  <mergeCells count="9">
    <mergeCell ref="A2:I2"/>
    <mergeCell ref="A4:C4"/>
    <mergeCell ref="A6:D6"/>
    <mergeCell ref="D4:D5"/>
    <mergeCell ref="E4:E5"/>
    <mergeCell ref="F4:F5"/>
    <mergeCell ref="G4:G5"/>
    <mergeCell ref="H4:H5"/>
    <mergeCell ref="I4:I5"/>
  </mergeCells>
  <printOptions horizontalCentered="1"/>
  <pageMargins left="0.547222222222222" right="0.547222222222222" top="0.798611111111111" bottom="0.409027777777778" header="0.507638888888889" footer="0.507638888888889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庄坤荣</dc:creator>
  <cp:lastModifiedBy>庄坤荣</cp:lastModifiedBy>
  <cp:revision>1</cp:revision>
  <dcterms:created xsi:type="dcterms:W3CDTF">2017-01-19T06:41:00Z</dcterms:created>
  <cp:lastPrinted>2019-01-18T04:37:00Z</cp:lastPrinted>
  <dcterms:modified xsi:type="dcterms:W3CDTF">2022-01-11T08:23:11Z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ICV">
    <vt:lpwstr>842F02F6A55F40BD85DED33D40C37F80</vt:lpwstr>
  </property>
</Properties>
</file>